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ash\Users$\argui\Mes documents\DOCS RESA\2025\Fiches de Résa\originaux\"/>
    </mc:Choice>
  </mc:AlternateContent>
  <bookViews>
    <workbookView xWindow="0" yWindow="0" windowWidth="15360" windowHeight="7275" tabRatio="533"/>
  </bookViews>
  <sheets>
    <sheet name="Tout Compris" sheetId="1" r:id="rId1"/>
    <sheet name="Calendrier" sheetId="2" state="hidden" r:id="rId2"/>
  </sheets>
  <definedNames>
    <definedName name="Z_39583990_31D3_4826_8554_E372CFEC6216_.wvu.PrintArea" localSheetId="0" hidden="1">'Tout Compris'!$A$1:$I$57</definedName>
    <definedName name="Z_39583990_31D3_4826_8554_E372CFEC6216_.wvu.Rows" localSheetId="0" hidden="1">'Tout Compris'!$55:$55</definedName>
    <definedName name="Z_6104BD5E_0CFC_4764_BCE3_7870001B7268_.wvu.PrintArea" localSheetId="0" hidden="1">'Tout Compris'!$A$1:$I$57</definedName>
    <definedName name="Z_6104BD5E_0CFC_4764_BCE3_7870001B7268_.wvu.Rows" localSheetId="0" hidden="1">'Tout Compris'!$55:$55</definedName>
    <definedName name="_xlnm.Print_Area" localSheetId="0">'Tout Compris'!$A$1:$I$57</definedName>
  </definedNames>
  <calcPr calcId="162913"/>
  <customWorkbookViews>
    <customWorkbookView name="argui - Affichage personnalisé" guid="{39583990-31D3-4826-8554-E372CFEC6216}" mergeInterval="0" personalView="1" maximized="1" xWindow="-8" yWindow="-8" windowWidth="1040" windowHeight="744" tabRatio="533" activeSheetId="1"/>
    <customWorkbookView name="Ariba Guillaume - Affichage personnalisé" guid="{6104BD5E-0CFC-4764-BCE3-7870001B7268}" mergeInterval="0" personalView="1" maximized="1" xWindow="-8" yWindow="-8" windowWidth="1040" windowHeight="744" tabRatio="533" activeSheetId="1"/>
  </customWorkbookViews>
</workbook>
</file>

<file path=xl/calcChain.xml><?xml version="1.0" encoding="utf-8"?>
<calcChain xmlns="http://schemas.openxmlformats.org/spreadsheetml/2006/main">
  <c r="I2" i="1" l="1"/>
  <c r="H26" i="1" s="1"/>
  <c r="G30" i="1"/>
  <c r="G38" i="1"/>
  <c r="H41" i="1"/>
  <c r="H42" i="1"/>
  <c r="G43" i="1"/>
  <c r="H34" i="1" l="1"/>
  <c r="H29" i="1"/>
  <c r="H25" i="1"/>
  <c r="H37" i="1"/>
  <c r="H33" i="1"/>
  <c r="H28" i="1"/>
  <c r="H36" i="1"/>
  <c r="H27" i="1"/>
  <c r="H35" i="1"/>
  <c r="H43" i="1"/>
  <c r="H38" i="1" l="1"/>
  <c r="H30" i="1"/>
  <c r="H47" i="1" s="1"/>
  <c r="H51" i="1" l="1"/>
  <c r="H49" i="1"/>
</calcChain>
</file>

<file path=xl/sharedStrings.xml><?xml version="1.0" encoding="utf-8"?>
<sst xmlns="http://schemas.openxmlformats.org/spreadsheetml/2006/main" count="428" uniqueCount="58">
  <si>
    <t xml:space="preserve">Votre groupe est : </t>
  </si>
  <si>
    <t>Une Association 3ème Age</t>
  </si>
  <si>
    <t>Une Association diverse</t>
  </si>
  <si>
    <t>Un comité d'entreprise</t>
  </si>
  <si>
    <t>Un groupe d'amis</t>
  </si>
  <si>
    <t>Agence de Voyage / Autocariste</t>
  </si>
  <si>
    <t>Office de Tourisme</t>
  </si>
  <si>
    <t>Structure d'hébergement</t>
  </si>
  <si>
    <t>Numéro de département d'origine du groupe</t>
  </si>
  <si>
    <t xml:space="preserve">du tourisme : </t>
  </si>
  <si>
    <t>Vous êtes un professionnel</t>
  </si>
  <si>
    <t>RAISON SOCIALE</t>
  </si>
  <si>
    <t>ADRESSE</t>
  </si>
  <si>
    <t>CP - VILLE</t>
  </si>
  <si>
    <t>EMAIL</t>
  </si>
  <si>
    <t>TEL / PORTABLE</t>
  </si>
  <si>
    <t>TOTAL
BILLETTERIE</t>
  </si>
  <si>
    <t>Nombre</t>
  </si>
  <si>
    <t>Période 
VERTE</t>
  </si>
  <si>
    <t>Adultes</t>
  </si>
  <si>
    <t>TOTAUX</t>
  </si>
  <si>
    <t>TOTAL RESTAURATION</t>
  </si>
  <si>
    <t>Plat principal poisson</t>
  </si>
  <si>
    <t>Supplément FROMAGE</t>
  </si>
  <si>
    <t>FRAIS DE DOSSIER</t>
  </si>
  <si>
    <t>TOTAL TTC</t>
  </si>
  <si>
    <t>ACOMPTE 30%</t>
  </si>
  <si>
    <t>(Entrée offerte. Repas offert si le groupe réserve de la restauration)</t>
  </si>
  <si>
    <t xml:space="preserve">Fait le : </t>
  </si>
  <si>
    <t>Verte</t>
  </si>
  <si>
    <t>Bleue</t>
  </si>
  <si>
    <r>
      <t>RESTE A REGLER</t>
    </r>
    <r>
      <rPr>
        <sz val="9"/>
        <color indexed="9"/>
        <rFont val="Calibri"/>
        <family val="2"/>
      </rPr>
      <t>*</t>
    </r>
  </si>
  <si>
    <t>Heures d'arrivée et de départ</t>
  </si>
  <si>
    <t>Fermé</t>
  </si>
  <si>
    <t xml:space="preserve">Nombre de chauffeur(s) </t>
  </si>
  <si>
    <t>NOM Prénom</t>
  </si>
  <si>
    <t xml:space="preserve">Nom et Prénom : </t>
  </si>
  <si>
    <t xml:space="preserve">Le tarif applicable est donc celui de la période : </t>
  </si>
  <si>
    <r>
      <rPr>
        <b/>
        <sz val="10"/>
        <color indexed="8"/>
        <rFont val="Calibri"/>
        <family val="2"/>
      </rPr>
      <t>DATE ET JOUR DE VISITE SOUHAITEE</t>
    </r>
    <r>
      <rPr>
        <sz val="6"/>
        <color indexed="8"/>
        <rFont val="Calibri"/>
        <family val="2"/>
      </rPr>
      <t xml:space="preserve"> 
(sous réserve des disponibilités ; renseigner sous format JJ/MM/AAAA)</t>
    </r>
  </si>
  <si>
    <r>
      <t>Enfants</t>
    </r>
    <r>
      <rPr>
        <sz val="10"/>
        <color indexed="54"/>
        <rFont val="Calibri"/>
        <family val="2"/>
      </rPr>
      <t xml:space="preserve"> (12 à 16 ans)</t>
    </r>
  </si>
  <si>
    <r>
      <t>Enfants</t>
    </r>
    <r>
      <rPr>
        <sz val="10"/>
        <color indexed="54"/>
        <rFont val="Calibri"/>
        <family val="2"/>
      </rPr>
      <t xml:space="preserve"> (6 à 11 ans)</t>
    </r>
  </si>
  <si>
    <r>
      <t>Bambins</t>
    </r>
    <r>
      <rPr>
        <sz val="10"/>
        <color indexed="54"/>
        <rFont val="Calibri"/>
        <family val="2"/>
      </rPr>
      <t xml:space="preserve"> (3 à 5 ans)</t>
    </r>
  </si>
  <si>
    <r>
      <t xml:space="preserve">1 entrée Adulte </t>
    </r>
    <r>
      <rPr>
        <b/>
        <sz val="9"/>
        <color indexed="14"/>
        <rFont val="Calibri"/>
        <family val="2"/>
      </rPr>
      <t>offerte</t>
    </r>
    <r>
      <rPr>
        <b/>
        <sz val="9"/>
        <color indexed="54"/>
        <rFont val="Calibri"/>
        <family val="2"/>
      </rPr>
      <t xml:space="preserve"> pour 30 personnes payantes</t>
    </r>
  </si>
  <si>
    <r>
      <t>Enfants</t>
    </r>
    <r>
      <rPr>
        <sz val="10"/>
        <color indexed="52"/>
        <rFont val="Calibri"/>
        <family val="2"/>
      </rPr>
      <t xml:space="preserve"> (12 à 16 ans)</t>
    </r>
  </si>
  <si>
    <r>
      <t>Enfants</t>
    </r>
    <r>
      <rPr>
        <sz val="10"/>
        <color indexed="52"/>
        <rFont val="Calibri"/>
        <family val="2"/>
      </rPr>
      <t xml:space="preserve"> (6 à 11 ans)</t>
    </r>
  </si>
  <si>
    <r>
      <t>Bambins</t>
    </r>
    <r>
      <rPr>
        <sz val="10"/>
        <color indexed="52"/>
        <rFont val="Calibri"/>
        <family val="2"/>
      </rPr>
      <t xml:space="preserve"> (3 à 5 ans)</t>
    </r>
  </si>
  <si>
    <r>
      <t xml:space="preserve">1 entrée Adulte </t>
    </r>
    <r>
      <rPr>
        <b/>
        <sz val="9"/>
        <color indexed="14"/>
        <rFont val="Calibri"/>
        <family val="2"/>
      </rPr>
      <t>offerte</t>
    </r>
    <r>
      <rPr>
        <b/>
        <sz val="9"/>
        <color indexed="52"/>
        <rFont val="Calibri"/>
        <family val="2"/>
      </rPr>
      <t xml:space="preserve"> pour 30 personnes payantes</t>
    </r>
  </si>
  <si>
    <r>
      <rPr>
        <b/>
        <sz val="10"/>
        <color indexed="8"/>
        <rFont val="Calibri"/>
        <family val="2"/>
      </rPr>
      <t>Supplément APERITIF</t>
    </r>
    <r>
      <rPr>
        <sz val="7"/>
        <color indexed="8"/>
        <rFont val="Calibri"/>
        <family val="2"/>
      </rPr>
      <t xml:space="preserve"> (Kir pétillant)</t>
    </r>
  </si>
  <si>
    <t>Toutes périodes</t>
  </si>
  <si>
    <t xml:space="preserve">Période
BLEUE </t>
  </si>
  <si>
    <r>
      <rPr>
        <b/>
        <sz val="10"/>
        <color theme="0"/>
        <rFont val="Calibri"/>
        <family val="2"/>
      </rPr>
      <t>SUPPLEMENTS</t>
    </r>
    <r>
      <rPr>
        <b/>
        <sz val="12"/>
        <color theme="0"/>
        <rFont val="Calibri"/>
        <family val="2"/>
      </rPr>
      <t xml:space="preserve"> </t>
    </r>
    <r>
      <rPr>
        <sz val="8"/>
        <color theme="0"/>
        <rFont val="Calibri"/>
        <family val="2"/>
      </rPr>
      <t>TTC/Personne</t>
    </r>
  </si>
  <si>
    <r>
      <t xml:space="preserve">Vulcania - 2, route de Mazayes 63 230 SAINT-OURS LES ROCHES
Service Réservation - Tél : 04 73 19 70 98 - </t>
    </r>
    <r>
      <rPr>
        <b/>
        <sz val="10"/>
        <color indexed="56"/>
        <rFont val="Calibri"/>
        <family val="2"/>
      </rPr>
      <t>reservation@vulcania.com</t>
    </r>
  </si>
  <si>
    <r>
      <t xml:space="preserve">Merci de nous retourner cette fiche complétée et signée accompagnée d'un acompte de 30%. Un contrat de réservation sera ensuite établi, à nous retourner avec la mention "Bon pour accord". Le solde de votre dossier devra être réglé au plus tard 10 jours avant votre visite </t>
    </r>
    <r>
      <rPr>
        <b/>
        <sz val="6"/>
        <color theme="1"/>
        <rFont val="Calibri"/>
        <family val="2"/>
        <scheme val="minor"/>
      </rPr>
      <t>OU</t>
    </r>
    <r>
      <rPr>
        <sz val="6"/>
        <color theme="1"/>
        <rFont val="Calibri"/>
        <family val="2"/>
        <scheme val="minor"/>
      </rPr>
      <t xml:space="preserve"> SUR PLACE en caisse le jour de votre visite.</t>
    </r>
  </si>
  <si>
    <r>
      <rPr>
        <b/>
        <sz val="11"/>
        <color indexed="9"/>
        <rFont val="Calibri"/>
        <family val="2"/>
      </rPr>
      <t>JOURNEE CONFORT</t>
    </r>
    <r>
      <rPr>
        <b/>
        <sz val="8"/>
        <color indexed="9"/>
        <rFont val="Calibri"/>
        <family val="2"/>
      </rPr>
      <t xml:space="preserve">  (Tarifs TTC/Personne)
</t>
    </r>
    <r>
      <rPr>
        <b/>
        <sz val="11"/>
        <color indexed="9"/>
        <rFont val="Calibri"/>
        <family val="2"/>
      </rPr>
      <t xml:space="preserve"> Puy des Goules à 23,90€</t>
    </r>
    <r>
      <rPr>
        <b/>
        <sz val="10"/>
        <color indexed="9"/>
        <rFont val="Calibri"/>
        <family val="2"/>
      </rPr>
      <t xml:space="preserve"> </t>
    </r>
    <r>
      <rPr>
        <sz val="10"/>
        <color indexed="9"/>
        <rFont val="Calibri"/>
        <family val="2"/>
      </rPr>
      <t/>
    </r>
  </si>
  <si>
    <r>
      <rPr>
        <b/>
        <sz val="11"/>
        <color indexed="9"/>
        <rFont val="Calibri"/>
        <family val="2"/>
      </rPr>
      <t xml:space="preserve">JOURNEE CONFORT </t>
    </r>
    <r>
      <rPr>
        <b/>
        <sz val="8"/>
        <color indexed="9"/>
        <rFont val="Calibri"/>
        <family val="2"/>
      </rPr>
      <t xml:space="preserve">(Tarifs TTC/Personne)
</t>
    </r>
    <r>
      <rPr>
        <b/>
        <sz val="11"/>
        <color indexed="9"/>
        <rFont val="Calibri"/>
        <family val="2"/>
      </rPr>
      <t>Puy Pariou à 26,90€</t>
    </r>
  </si>
  <si>
    <r>
      <t>J'économise 5</t>
    </r>
    <r>
      <rPr>
        <b/>
        <vertAlign val="superscript"/>
        <sz val="8"/>
        <color indexed="60"/>
        <rFont val="Calibri"/>
        <family val="2"/>
      </rPr>
      <t xml:space="preserve">€ </t>
    </r>
    <r>
      <rPr>
        <b/>
        <sz val="8"/>
        <color indexed="60"/>
        <rFont val="Calibri"/>
        <family val="2"/>
      </rPr>
      <t>par personne avec les formules "JOURNEE CONFORT"</t>
    </r>
    <r>
      <rPr>
        <sz val="8"/>
        <color indexed="60"/>
        <rFont val="Calibri"/>
        <family val="2"/>
      </rPr>
      <t>(entrée + accompagnement + déjeuner) par rapport aux tarifs "A la Carte"</t>
    </r>
  </si>
  <si>
    <r>
      <rPr>
        <b/>
        <sz val="11"/>
        <color theme="1"/>
        <rFont val="Calibri"/>
        <family val="2"/>
        <scheme val="minor"/>
      </rPr>
      <t>Menu</t>
    </r>
    <r>
      <rPr>
        <b/>
        <sz val="11"/>
        <color rgb="FF513538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UNIQUE</t>
    </r>
    <r>
      <rPr>
        <b/>
        <sz val="11"/>
        <color rgb="FF513538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pour l'ensemble du groupe</t>
    </r>
    <r>
      <rPr>
        <b/>
        <sz val="8"/>
        <color indexed="25"/>
        <rFont val="Calibri"/>
        <family val="2"/>
      </rPr>
      <t xml:space="preserve"> (Entrée + Plat + Dessert - Pain, vin et café compris)</t>
    </r>
  </si>
  <si>
    <t xml:space="preserve">Plat principal viande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</si>
</sst>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_-* #,##0.00\ [$€-40C]_-;\-* #,##0.00\ [$€-40C]_-;_-* &quot;-&quot;??\ [$€-40C]_-;_-@_-"/>
    <numFmt numFmtId="165" formatCode="0#&quot; &quot;##&quot; &quot;##&quot; &quot;##&quot; &quot;##"/>
    <numFmt numFmtId="166" formatCode="[$-F800]dddd\,\ mmmm\ dd\,\ yyyy"/>
  </numFmts>
  <fonts count="61" x14ac:knownFonts="1">
    <font>
      <sz val="11"/>
      <color theme="1"/>
      <name val="Calibri"/>
      <family val="2"/>
      <scheme val="minor"/>
    </font>
    <font>
      <sz val="6"/>
      <color indexed="8"/>
      <name val="Calibri"/>
      <family val="2"/>
    </font>
    <font>
      <b/>
      <sz val="10"/>
      <color indexed="9"/>
      <name val="Calibri"/>
      <family val="2"/>
    </font>
    <font>
      <sz val="9"/>
      <color indexed="9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56"/>
      <name val="Calibri"/>
      <family val="2"/>
    </font>
    <font>
      <b/>
      <sz val="10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25"/>
      <name val="Calibri"/>
      <family val="2"/>
    </font>
    <font>
      <sz val="10"/>
      <color indexed="54"/>
      <name val="Calibri"/>
      <family val="2"/>
    </font>
    <font>
      <b/>
      <sz val="9"/>
      <color indexed="14"/>
      <name val="Calibri"/>
      <family val="2"/>
    </font>
    <font>
      <b/>
      <sz val="9"/>
      <color indexed="54"/>
      <name val="Calibri"/>
      <family val="2"/>
    </font>
    <font>
      <b/>
      <sz val="11"/>
      <color indexed="9"/>
      <name val="Calibri"/>
      <family val="2"/>
    </font>
    <font>
      <sz val="10"/>
      <color indexed="52"/>
      <name val="Calibri"/>
      <family val="2"/>
    </font>
    <font>
      <b/>
      <sz val="9"/>
      <color indexed="52"/>
      <name val="Calibri"/>
      <family val="2"/>
    </font>
    <font>
      <sz val="7"/>
      <color indexed="8"/>
      <name val="Calibri"/>
      <family val="2"/>
    </font>
    <font>
      <sz val="10"/>
      <color indexed="9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.5"/>
      <color rgb="FFA5002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4.5"/>
      <color rgb="FF0080C6"/>
      <name val="Calibri"/>
      <family val="2"/>
      <scheme val="minor"/>
    </font>
    <font>
      <b/>
      <sz val="10"/>
      <color rgb="FF8472B4"/>
      <name val="Calibri"/>
      <family val="2"/>
      <scheme val="minor"/>
    </font>
    <font>
      <sz val="10"/>
      <color rgb="FF8472B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CAF17"/>
      <name val="Calibri"/>
      <family val="2"/>
      <scheme val="minor"/>
    </font>
    <font>
      <sz val="10"/>
      <color rgb="FFFCAF17"/>
      <name val="Calibri"/>
      <family val="2"/>
      <scheme val="minor"/>
    </font>
    <font>
      <b/>
      <sz val="10"/>
      <color rgb="FF513538"/>
      <name val="Calibri"/>
      <family val="2"/>
      <scheme val="minor"/>
    </font>
    <font>
      <sz val="16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513538"/>
      <name val="Calibri"/>
      <family val="2"/>
      <scheme val="minor"/>
    </font>
    <font>
      <b/>
      <sz val="9"/>
      <color rgb="FFFCAF17"/>
      <name val="Calibri"/>
      <family val="2"/>
      <scheme val="minor"/>
    </font>
    <font>
      <b/>
      <sz val="9"/>
      <color rgb="FF8472B4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8"/>
      <color theme="0"/>
      <name val="Calibri"/>
      <family val="2"/>
    </font>
    <font>
      <b/>
      <sz val="8"/>
      <color theme="5" tint="-0.249977111117893"/>
      <name val="Calibri"/>
      <family val="2"/>
      <scheme val="minor"/>
    </font>
    <font>
      <b/>
      <vertAlign val="superscript"/>
      <sz val="8"/>
      <color indexed="60"/>
      <name val="Calibri"/>
      <family val="2"/>
    </font>
    <font>
      <b/>
      <sz val="8"/>
      <color indexed="60"/>
      <name val="Calibri"/>
      <family val="2"/>
    </font>
    <font>
      <sz val="8"/>
      <color indexed="60"/>
      <name val="Calibri"/>
      <family val="2"/>
    </font>
    <font>
      <b/>
      <u/>
      <sz val="8"/>
      <color rgb="FFA50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0"/>
      <name val="Calibri"/>
      <family val="2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CBA3F"/>
        <bgColor indexed="64"/>
      </patternFill>
    </fill>
    <fill>
      <patternFill patternType="solid">
        <fgColor rgb="FF0080C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C5BC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FCAF17"/>
      </left>
      <right style="thin">
        <color rgb="FFFCAF17"/>
      </right>
      <top style="medium">
        <color rgb="FFFCAF17"/>
      </top>
      <bottom style="thin">
        <color rgb="FFFCAF17"/>
      </bottom>
      <diagonal/>
    </border>
    <border>
      <left style="thin">
        <color rgb="FF8472B4"/>
      </left>
      <right style="thin">
        <color rgb="FF8472B4"/>
      </right>
      <top style="medium">
        <color rgb="FF8472B4"/>
      </top>
      <bottom style="thin">
        <color rgb="FF8472B4"/>
      </bottom>
      <diagonal/>
    </border>
    <border>
      <left/>
      <right/>
      <top style="thin">
        <color rgb="FFFCAF17"/>
      </top>
      <bottom style="thin">
        <color rgb="FFFCAF17"/>
      </bottom>
      <diagonal/>
    </border>
    <border>
      <left style="thin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rgb="FFFCAF17"/>
      </right>
      <top style="thin">
        <color rgb="FFFCAF17"/>
      </top>
      <bottom style="thin">
        <color rgb="FFFCAF17"/>
      </bottom>
      <diagonal/>
    </border>
    <border>
      <left style="medium">
        <color rgb="FF8472B4"/>
      </left>
      <right/>
      <top style="thin">
        <color rgb="FF8472B4"/>
      </top>
      <bottom style="thin">
        <color rgb="FF8472B4"/>
      </bottom>
      <diagonal/>
    </border>
    <border>
      <left/>
      <right/>
      <top style="thin">
        <color rgb="FF8472B4"/>
      </top>
      <bottom style="thin">
        <color rgb="FF8472B4"/>
      </bottom>
      <diagonal/>
    </border>
    <border>
      <left/>
      <right style="thin">
        <color rgb="FF8472B4"/>
      </right>
      <top style="thin">
        <color rgb="FF8472B4"/>
      </top>
      <bottom style="thin">
        <color rgb="FF8472B4"/>
      </bottom>
      <diagonal/>
    </border>
    <border>
      <left style="thin">
        <color rgb="FF8472B4"/>
      </left>
      <right style="thin">
        <color rgb="FF8472B4"/>
      </right>
      <top style="thin">
        <color rgb="FF8472B4"/>
      </top>
      <bottom style="thin">
        <color rgb="FF8472B4"/>
      </bottom>
      <diagonal/>
    </border>
    <border>
      <left style="medium">
        <color rgb="FFFCAF17"/>
      </left>
      <right/>
      <top style="thin">
        <color rgb="FFFCAF17"/>
      </top>
      <bottom style="thin">
        <color rgb="FFFCAF17"/>
      </bottom>
      <diagonal/>
    </border>
    <border>
      <left/>
      <right/>
      <top/>
      <bottom style="thin">
        <color rgb="FFFCAF17"/>
      </bottom>
      <diagonal/>
    </border>
    <border>
      <left/>
      <right style="thin">
        <color rgb="FFFCAF17"/>
      </right>
      <top/>
      <bottom style="thin">
        <color rgb="FFFCAF17"/>
      </bottom>
      <diagonal/>
    </border>
    <border>
      <left style="thin">
        <color rgb="FFFCAF17"/>
      </left>
      <right style="thin">
        <color rgb="FFFCAF17"/>
      </right>
      <top style="thin">
        <color rgb="FFFCAF17"/>
      </top>
      <bottom style="thin">
        <color rgb="FFFCAF17"/>
      </bottom>
      <diagonal/>
    </border>
    <border>
      <left style="thin">
        <color rgb="FF8472B4"/>
      </left>
      <right style="thin">
        <color rgb="FF8472B4"/>
      </right>
      <top style="thin">
        <color rgb="FF8472B4"/>
      </top>
      <bottom style="medium">
        <color rgb="FF8472B4"/>
      </bottom>
      <diagonal/>
    </border>
    <border>
      <left style="thin">
        <color rgb="FFFCAF17"/>
      </left>
      <right style="thin">
        <color rgb="FFFCAF17"/>
      </right>
      <top style="thin">
        <color rgb="FFFCAF17"/>
      </top>
      <bottom style="medium">
        <color rgb="FFFCAF17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/>
      <top style="medium">
        <color rgb="FF513538"/>
      </top>
      <bottom style="medium">
        <color rgb="FF513538"/>
      </bottom>
      <diagonal/>
    </border>
    <border>
      <left/>
      <right style="thin">
        <color rgb="FF513538"/>
      </right>
      <top style="medium">
        <color rgb="FF513538"/>
      </top>
      <bottom style="medium">
        <color rgb="FF513538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8472B4"/>
      </left>
      <right style="thin">
        <color rgb="FF8472B4"/>
      </right>
      <top style="thin">
        <color rgb="FF8472B4"/>
      </top>
      <bottom style="medium">
        <color rgb="FF8472B4"/>
      </bottom>
      <diagonal/>
    </border>
    <border>
      <left style="thin">
        <color rgb="FF8472B4"/>
      </left>
      <right style="medium">
        <color rgb="FF8472B4"/>
      </right>
      <top style="thin">
        <color rgb="FF8472B4"/>
      </top>
      <bottom style="thin">
        <color rgb="FF8472B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n">
        <color rgb="FFFCAF17"/>
      </left>
      <right style="medium">
        <color rgb="FFFCAF17"/>
      </right>
      <top style="thin">
        <color rgb="FFFCAF17"/>
      </top>
      <bottom style="thin">
        <color rgb="FFFCAF17"/>
      </bottom>
      <diagonal/>
    </border>
    <border>
      <left style="thin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/>
      <top style="medium">
        <color rgb="FF513538"/>
      </top>
      <bottom style="thin">
        <color rgb="FF513538"/>
      </bottom>
      <diagonal/>
    </border>
    <border>
      <left/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thin">
        <color rgb="FF513538"/>
      </left>
      <right/>
      <top style="thin">
        <color rgb="FF513538"/>
      </top>
      <bottom style="thin">
        <color rgb="FF513538"/>
      </bottom>
      <diagonal/>
    </border>
    <border>
      <left/>
      <right style="medium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/>
      <top style="thin">
        <color rgb="FF513538"/>
      </top>
      <bottom style="thin">
        <color rgb="FF513538"/>
      </bottom>
      <diagonal/>
    </border>
    <border>
      <left/>
      <right/>
      <top style="thin">
        <color rgb="FF513538"/>
      </top>
      <bottom style="thin">
        <color rgb="FF513538"/>
      </bottom>
      <diagonal/>
    </border>
    <border>
      <left/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/>
      <top style="medium">
        <color rgb="FF513538"/>
      </top>
      <bottom style="medium">
        <color rgb="FF513538"/>
      </bottom>
      <diagonal/>
    </border>
    <border>
      <left/>
      <right/>
      <top style="medium">
        <color rgb="FF513538"/>
      </top>
      <bottom style="medium">
        <color rgb="FF513538"/>
      </bottom>
      <diagonal/>
    </border>
    <border>
      <left/>
      <right style="medium">
        <color rgb="FF513538"/>
      </right>
      <top style="medium">
        <color rgb="FF513538"/>
      </top>
      <bottom style="medium">
        <color rgb="FF513538"/>
      </bottom>
      <diagonal/>
    </border>
    <border>
      <left style="thin">
        <color rgb="FF8472B4"/>
      </left>
      <right style="medium">
        <color rgb="FF8472B4"/>
      </right>
      <top style="medium">
        <color rgb="FF8472B4"/>
      </top>
      <bottom style="thin">
        <color rgb="FF8472B4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rgb="FFFCAF17"/>
      </left>
      <right style="thin">
        <color rgb="FFFCAF17"/>
      </right>
      <top style="thin">
        <color rgb="FFFCAF17"/>
      </top>
      <bottom style="medium">
        <color rgb="FFFCAF17"/>
      </bottom>
      <diagonal/>
    </border>
    <border>
      <left style="thin">
        <color rgb="FFFCAF17"/>
      </left>
      <right style="medium">
        <color rgb="FFFCAF17"/>
      </right>
      <top style="thin">
        <color rgb="FFFCAF17"/>
      </top>
      <bottom style="medium">
        <color rgb="FFFCAF17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 tint="-0.499984740745262"/>
      </bottom>
      <diagonal/>
    </border>
    <border>
      <left style="medium">
        <color rgb="FF8472B4"/>
      </left>
      <right style="thin">
        <color rgb="FF8472B4"/>
      </right>
      <top style="medium">
        <color rgb="FF8472B4"/>
      </top>
      <bottom style="thin">
        <color rgb="FF8472B4"/>
      </bottom>
      <diagonal/>
    </border>
    <border>
      <left style="medium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/>
      <top style="thin">
        <color rgb="FF513538"/>
      </top>
      <bottom style="medium">
        <color rgb="FF513538"/>
      </bottom>
      <diagonal/>
    </border>
    <border>
      <left/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 style="medium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FCAF17"/>
      </left>
      <right style="thin">
        <color rgb="FFFCAF17"/>
      </right>
      <top style="medium">
        <color rgb="FFFCAF17"/>
      </top>
      <bottom style="thin">
        <color rgb="FFFCAF17"/>
      </bottom>
      <diagonal/>
    </border>
    <border>
      <left style="thin">
        <color rgb="FFFCAF17"/>
      </left>
      <right style="thin">
        <color rgb="FFFCAF17"/>
      </right>
      <top style="medium">
        <color rgb="FFFCAF17"/>
      </top>
      <bottom/>
      <diagonal/>
    </border>
    <border>
      <left style="thin">
        <color rgb="FFFCAF17"/>
      </left>
      <right style="medium">
        <color rgb="FFFCAF17"/>
      </right>
      <top style="medium">
        <color rgb="FFFCAF17"/>
      </top>
      <bottom style="thin">
        <color rgb="FFFCAF17"/>
      </bottom>
      <diagonal/>
    </border>
    <border>
      <left style="thin">
        <color rgb="FF8472B4"/>
      </left>
      <right style="medium">
        <color rgb="FF8472B4"/>
      </right>
      <top style="thin">
        <color rgb="FF8472B4"/>
      </top>
      <bottom style="medium">
        <color rgb="FF8472B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0.499984740745262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rgb="FF8472B4"/>
      </bottom>
      <diagonal/>
    </border>
    <border>
      <left style="thin">
        <color indexed="64"/>
      </left>
      <right/>
      <top/>
      <bottom style="medium">
        <color rgb="FF8472B4"/>
      </bottom>
      <diagonal/>
    </border>
    <border>
      <left/>
      <right style="thin">
        <color indexed="64"/>
      </right>
      <top/>
      <bottom style="medium">
        <color rgb="FF8472B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14" fontId="0" fillId="0" borderId="0" xfId="0" applyNumberFormat="1"/>
    <xf numFmtId="0" fontId="20" fillId="0" borderId="0" xfId="0" applyFont="1"/>
    <xf numFmtId="0" fontId="21" fillId="0" borderId="0" xfId="0" applyFont="1"/>
    <xf numFmtId="0" fontId="22" fillId="2" borderId="0" xfId="0" applyFont="1" applyFill="1"/>
    <xf numFmtId="0" fontId="0" fillId="0" borderId="0" xfId="0" applyProtection="1">
      <protection locked="0"/>
    </xf>
    <xf numFmtId="0" fontId="2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horizontal="left" vertical="center" inden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4" borderId="5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4" borderId="4" xfId="0" applyFont="1" applyFill="1" applyBorder="1" applyAlignment="1" applyProtection="1">
      <alignment horizontal="center" vertical="center" wrapText="1"/>
      <protection hidden="1"/>
    </xf>
    <xf numFmtId="0" fontId="29" fillId="0" borderId="6" xfId="0" applyFont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32" fillId="0" borderId="0" xfId="0" applyFont="1" applyAlignment="1" applyProtection="1">
      <alignment horizontal="right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hidden="1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166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33" fillId="0" borderId="9" xfId="0" applyFont="1" applyBorder="1" applyAlignment="1" applyProtection="1">
      <alignment horizontal="center" vertical="center"/>
      <protection hidden="1"/>
    </xf>
    <xf numFmtId="0" fontId="34" fillId="0" borderId="10" xfId="0" applyFont="1" applyBorder="1" applyAlignment="1" applyProtection="1">
      <alignment vertical="center"/>
      <protection hidden="1"/>
    </xf>
    <xf numFmtId="0" fontId="35" fillId="0" borderId="11" xfId="0" applyFont="1" applyBorder="1" applyAlignment="1" applyProtection="1">
      <alignment vertical="center"/>
      <protection hidden="1"/>
    </xf>
    <xf numFmtId="0" fontId="36" fillId="0" borderId="11" xfId="0" applyFont="1" applyFill="1" applyBorder="1" applyAlignment="1" applyProtection="1">
      <alignment vertical="center"/>
      <protection hidden="1"/>
    </xf>
    <xf numFmtId="0" fontId="35" fillId="0" borderId="12" xfId="0" applyFont="1" applyBorder="1" applyAlignment="1" applyProtection="1">
      <alignment vertical="center"/>
      <protection hidden="1"/>
    </xf>
    <xf numFmtId="8" fontId="34" fillId="0" borderId="13" xfId="0" applyNumberFormat="1" applyFont="1" applyBorder="1" applyAlignment="1" applyProtection="1">
      <alignment horizontal="center" vertical="center"/>
      <protection hidden="1"/>
    </xf>
    <xf numFmtId="0" fontId="35" fillId="0" borderId="11" xfId="0" applyFont="1" applyFill="1" applyBorder="1" applyAlignment="1" applyProtection="1">
      <alignment vertical="center"/>
      <protection hidden="1"/>
    </xf>
    <xf numFmtId="0" fontId="37" fillId="0" borderId="14" xfId="0" applyFont="1" applyBorder="1" applyAlignment="1" applyProtection="1">
      <alignment vertical="center"/>
      <protection hidden="1"/>
    </xf>
    <xf numFmtId="0" fontId="36" fillId="0" borderId="6" xfId="0" applyFont="1" applyFill="1" applyBorder="1" applyAlignment="1" applyProtection="1">
      <alignment vertical="center"/>
      <protection hidden="1"/>
    </xf>
    <xf numFmtId="0" fontId="38" fillId="0" borderId="6" xfId="0" applyFont="1" applyBorder="1" applyAlignment="1" applyProtection="1">
      <alignment vertical="center"/>
      <protection hidden="1"/>
    </xf>
    <xf numFmtId="0" fontId="38" fillId="0" borderId="15" xfId="0" applyFont="1" applyFill="1" applyBorder="1" applyAlignment="1" applyProtection="1">
      <alignment vertical="center"/>
      <protection hidden="1"/>
    </xf>
    <xf numFmtId="0" fontId="38" fillId="0" borderId="16" xfId="0" applyFont="1" applyBorder="1" applyAlignment="1" applyProtection="1">
      <alignment vertical="center"/>
      <protection hidden="1"/>
    </xf>
    <xf numFmtId="0" fontId="38" fillId="0" borderId="6" xfId="0" applyFont="1" applyFill="1" applyBorder="1" applyAlignment="1" applyProtection="1">
      <alignment vertical="center"/>
      <protection hidden="1"/>
    </xf>
    <xf numFmtId="0" fontId="38" fillId="0" borderId="9" xfId="0" applyFont="1" applyBorder="1" applyAlignment="1" applyProtection="1">
      <alignment vertical="center"/>
      <protection hidden="1"/>
    </xf>
    <xf numFmtId="8" fontId="37" fillId="0" borderId="9" xfId="0" applyNumberFormat="1" applyFont="1" applyBorder="1" applyAlignment="1" applyProtection="1">
      <alignment horizontal="center" vertical="center"/>
      <protection hidden="1"/>
    </xf>
    <xf numFmtId="8" fontId="37" fillId="0" borderId="17" xfId="0" applyNumberFormat="1" applyFont="1" applyBorder="1" applyAlignment="1" applyProtection="1">
      <alignment horizontal="center" vertical="center"/>
      <protection hidden="1"/>
    </xf>
    <xf numFmtId="0" fontId="39" fillId="5" borderId="13" xfId="0" applyFont="1" applyFill="1" applyBorder="1" applyAlignment="1" applyProtection="1">
      <alignment horizontal="center" vertical="center"/>
      <protection locked="0"/>
    </xf>
    <xf numFmtId="0" fontId="39" fillId="0" borderId="18" xfId="0" applyFont="1" applyBorder="1" applyAlignment="1" applyProtection="1">
      <alignment horizontal="center" vertical="center"/>
      <protection hidden="1"/>
    </xf>
    <xf numFmtId="0" fontId="39" fillId="5" borderId="17" xfId="0" applyFont="1" applyFill="1" applyBorder="1" applyAlignment="1" applyProtection="1">
      <alignment horizontal="center" vertical="center"/>
      <protection locked="0"/>
    </xf>
    <xf numFmtId="0" fontId="39" fillId="0" borderId="19" xfId="0" applyFont="1" applyBorder="1" applyAlignment="1" applyProtection="1">
      <alignment horizontal="center" vertical="center"/>
      <protection hidden="1"/>
    </xf>
    <xf numFmtId="0" fontId="39" fillId="5" borderId="20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protection locked="0"/>
    </xf>
    <xf numFmtId="164" fontId="2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protection locked="0"/>
    </xf>
    <xf numFmtId="0" fontId="0" fillId="0" borderId="0" xfId="0" applyNumberFormat="1" applyProtection="1">
      <protection locked="0"/>
    </xf>
    <xf numFmtId="0" fontId="4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9" borderId="8" xfId="0" applyFont="1" applyFill="1" applyBorder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23" fillId="11" borderId="5" xfId="0" applyFont="1" applyFill="1" applyBorder="1" applyAlignment="1" applyProtection="1">
      <alignment horizontal="center" vertical="center"/>
      <protection hidden="1"/>
    </xf>
    <xf numFmtId="0" fontId="23" fillId="11" borderId="4" xfId="0" applyFont="1" applyFill="1" applyBorder="1" applyAlignment="1" applyProtection="1">
      <alignment horizontal="center" vertical="center"/>
      <protection locked="0"/>
    </xf>
    <xf numFmtId="0" fontId="23" fillId="11" borderId="7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locked="0"/>
    </xf>
    <xf numFmtId="0" fontId="39" fillId="11" borderId="21" xfId="0" applyFont="1" applyFill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Protection="1">
      <protection hidden="1"/>
    </xf>
    <xf numFmtId="0" fontId="19" fillId="13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/>
    <xf numFmtId="0" fontId="24" fillId="6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14" fontId="48" fillId="0" borderId="0" xfId="0" applyNumberFormat="1" applyFont="1"/>
    <xf numFmtId="0" fontId="48" fillId="0" borderId="0" xfId="0" applyFont="1"/>
    <xf numFmtId="0" fontId="46" fillId="0" borderId="10" xfId="0" applyFont="1" applyBorder="1" applyAlignment="1" applyProtection="1">
      <alignment horizontal="left" vertical="center"/>
      <protection hidden="1"/>
    </xf>
    <xf numFmtId="0" fontId="46" fillId="0" borderId="11" xfId="0" applyFont="1" applyBorder="1" applyAlignment="1" applyProtection="1">
      <alignment horizontal="left" vertical="center"/>
      <protection hidden="1"/>
    </xf>
    <xf numFmtId="0" fontId="46" fillId="0" borderId="12" xfId="0" applyFont="1" applyBorder="1" applyAlignment="1" applyProtection="1">
      <alignment horizontal="left" vertical="center"/>
      <protection hidden="1"/>
    </xf>
    <xf numFmtId="164" fontId="39" fillId="0" borderId="17" xfId="0" applyNumberFormat="1" applyFont="1" applyBorder="1" applyAlignment="1" applyProtection="1">
      <alignment horizontal="center" vertical="center"/>
      <protection hidden="1"/>
    </xf>
    <xf numFmtId="164" fontId="39" fillId="0" borderId="32" xfId="0" applyNumberFormat="1" applyFont="1" applyBorder="1" applyAlignment="1" applyProtection="1">
      <alignment horizontal="center" vertical="center"/>
      <protection hidden="1"/>
    </xf>
    <xf numFmtId="0" fontId="8" fillId="8" borderId="59" xfId="0" applyFont="1" applyFill="1" applyBorder="1" applyAlignment="1" applyProtection="1">
      <alignment horizontal="center" vertical="center" wrapText="1"/>
      <protection hidden="1"/>
    </xf>
    <xf numFmtId="0" fontId="42" fillId="8" borderId="4" xfId="0" applyFont="1" applyFill="1" applyBorder="1" applyAlignment="1" applyProtection="1">
      <alignment horizontal="center" vertical="center"/>
      <protection hidden="1"/>
    </xf>
    <xf numFmtId="0" fontId="42" fillId="8" borderId="60" xfId="0" applyFont="1" applyFill="1" applyBorder="1" applyAlignment="1" applyProtection="1">
      <alignment horizontal="center" vertical="center"/>
      <protection hidden="1"/>
    </xf>
    <xf numFmtId="0" fontId="23" fillId="11" borderId="4" xfId="0" applyFont="1" applyFill="1" applyBorder="1" applyAlignment="1" applyProtection="1">
      <alignment horizontal="center" vertical="center" wrapText="1"/>
      <protection locked="0"/>
    </xf>
    <xf numFmtId="0" fontId="23" fillId="11" borderId="61" xfId="0" applyFont="1" applyFill="1" applyBorder="1" applyAlignment="1" applyProtection="1">
      <alignment horizontal="center" vertical="center"/>
      <protection locked="0"/>
    </xf>
    <xf numFmtId="164" fontId="39" fillId="0" borderId="18" xfId="0" applyNumberFormat="1" applyFont="1" applyBorder="1" applyAlignment="1" applyProtection="1">
      <alignment horizontal="center" vertical="center"/>
      <protection hidden="1"/>
    </xf>
    <xf numFmtId="164" fontId="39" fillId="0" borderId="62" xfId="0" applyNumberFormat="1" applyFont="1" applyBorder="1" applyAlignment="1" applyProtection="1">
      <alignment horizontal="center" vertical="center"/>
      <protection hidden="1"/>
    </xf>
    <xf numFmtId="0" fontId="24" fillId="5" borderId="27" xfId="0" applyFont="1" applyFill="1" applyBorder="1" applyAlignment="1" applyProtection="1">
      <alignment horizontal="center" vertical="center"/>
      <protection locked="0"/>
    </xf>
    <xf numFmtId="0" fontId="24" fillId="5" borderId="28" xfId="0" applyFont="1" applyFill="1" applyBorder="1" applyAlignment="1" applyProtection="1">
      <alignment horizontal="center" vertical="center"/>
      <protection locked="0"/>
    </xf>
    <xf numFmtId="0" fontId="23" fillId="11" borderId="5" xfId="0" applyFont="1" applyFill="1" applyBorder="1" applyAlignment="1" applyProtection="1">
      <alignment horizontal="center" vertical="center" wrapText="1"/>
      <protection hidden="1"/>
    </xf>
    <xf numFmtId="0" fontId="23" fillId="11" borderId="46" xfId="0" applyFont="1" applyFill="1" applyBorder="1" applyAlignment="1" applyProtection="1">
      <alignment horizontal="center" vertical="center"/>
      <protection hidden="1"/>
    </xf>
    <xf numFmtId="164" fontId="39" fillId="0" borderId="13" xfId="0" applyNumberFormat="1" applyFont="1" applyBorder="1" applyAlignment="1" applyProtection="1">
      <alignment horizontal="center" vertical="center"/>
      <protection hidden="1"/>
    </xf>
    <xf numFmtId="164" fontId="39" fillId="0" borderId="26" xfId="0" applyNumberFormat="1" applyFont="1" applyBorder="1" applyAlignment="1" applyProtection="1">
      <alignment horizontal="center" vertical="center"/>
      <protection hidden="1"/>
    </xf>
    <xf numFmtId="0" fontId="44" fillId="0" borderId="0" xfId="0" applyFont="1" applyBorder="1" applyAlignment="1" applyProtection="1">
      <alignment horizontal="center" vertical="center"/>
      <protection hidden="1"/>
    </xf>
    <xf numFmtId="0" fontId="27" fillId="5" borderId="27" xfId="0" applyFont="1" applyFill="1" applyBorder="1" applyAlignment="1" applyProtection="1">
      <alignment horizontal="center" vertical="center"/>
      <protection locked="0"/>
    </xf>
    <xf numFmtId="0" fontId="27" fillId="5" borderId="28" xfId="0" applyFont="1" applyFill="1" applyBorder="1" applyAlignment="1" applyProtection="1">
      <alignment horizontal="center" vertical="center"/>
      <protection locked="0"/>
    </xf>
    <xf numFmtId="0" fontId="24" fillId="6" borderId="24" xfId="0" applyFont="1" applyFill="1" applyBorder="1" applyAlignment="1" applyProtection="1">
      <alignment horizontal="center" vertical="center"/>
      <protection hidden="1"/>
    </xf>
    <xf numFmtId="165" fontId="27" fillId="5" borderId="63" xfId="0" applyNumberFormat="1" applyFont="1" applyFill="1" applyBorder="1" applyAlignment="1" applyProtection="1">
      <alignment vertical="center"/>
      <protection locked="0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60" fillId="12" borderId="70" xfId="0" applyFont="1" applyFill="1" applyBorder="1" applyAlignment="1" applyProtection="1">
      <alignment horizontal="center" vertical="center" wrapText="1"/>
      <protection hidden="1"/>
    </xf>
    <xf numFmtId="0" fontId="60" fillId="12" borderId="69" xfId="0" applyFont="1" applyFill="1" applyBorder="1" applyAlignment="1" applyProtection="1">
      <alignment horizontal="center" vertical="center" wrapText="1"/>
      <protection hidden="1"/>
    </xf>
    <xf numFmtId="0" fontId="60" fillId="12" borderId="71" xfId="0" applyFont="1" applyFill="1" applyBorder="1" applyAlignment="1" applyProtection="1">
      <alignment horizontal="center" vertical="center" wrapText="1"/>
      <protection hidden="1"/>
    </xf>
    <xf numFmtId="0" fontId="47" fillId="6" borderId="24" xfId="0" applyFont="1" applyFill="1" applyBorder="1" applyAlignment="1" applyProtection="1">
      <alignment horizontal="center" vertical="center"/>
      <protection hidden="1"/>
    </xf>
    <xf numFmtId="0" fontId="24" fillId="6" borderId="52" xfId="0" applyFont="1" applyFill="1" applyBorder="1" applyAlignment="1" applyProtection="1">
      <alignment horizontal="center" vertical="center"/>
      <protection hidden="1"/>
    </xf>
    <xf numFmtId="0" fontId="4" fillId="10" borderId="53" xfId="0" applyFont="1" applyFill="1" applyBorder="1" applyAlignment="1" applyProtection="1">
      <alignment horizontal="center" vertical="center" wrapText="1"/>
      <protection hidden="1"/>
    </xf>
    <xf numFmtId="0" fontId="42" fillId="10" borderId="5" xfId="0" applyFont="1" applyFill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center" vertical="center"/>
      <protection hidden="1"/>
    </xf>
    <xf numFmtId="0" fontId="23" fillId="11" borderId="22" xfId="0" applyFont="1" applyFill="1" applyBorder="1" applyAlignment="1" applyProtection="1">
      <alignment horizontal="center" vertical="center" wrapText="1"/>
      <protection hidden="1"/>
    </xf>
    <xf numFmtId="0" fontId="23" fillId="11" borderId="45" xfId="0" applyFont="1" applyFill="1" applyBorder="1" applyAlignment="1" applyProtection="1">
      <alignment horizontal="center" vertical="center" wrapText="1"/>
      <protection hidden="1"/>
    </xf>
    <xf numFmtId="0" fontId="19" fillId="8" borderId="50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164" fontId="39" fillId="0" borderId="19" xfId="0" applyNumberFormat="1" applyFont="1" applyBorder="1" applyAlignment="1" applyProtection="1">
      <alignment horizontal="center" vertical="center"/>
      <protection hidden="1"/>
    </xf>
    <xf numFmtId="164" fontId="39" fillId="0" borderId="51" xfId="0" applyNumberFormat="1" applyFont="1" applyBorder="1" applyAlignment="1" applyProtection="1">
      <alignment horizontal="center" vertical="center"/>
      <protection hidden="1"/>
    </xf>
    <xf numFmtId="0" fontId="23" fillId="11" borderId="23" xfId="0" applyFont="1" applyFill="1" applyBorder="1" applyAlignment="1" applyProtection="1">
      <alignment horizontal="center" vertical="center" wrapText="1"/>
      <protection hidden="1"/>
    </xf>
    <xf numFmtId="0" fontId="45" fillId="0" borderId="14" xfId="0" applyFont="1" applyBorder="1" applyAlignment="1" applyProtection="1">
      <alignment horizontal="left" vertical="center"/>
      <protection hidden="1"/>
    </xf>
    <xf numFmtId="0" fontId="45" fillId="0" borderId="6" xfId="0" applyFont="1" applyBorder="1" applyAlignment="1" applyProtection="1">
      <alignment horizontal="left" vertical="center"/>
      <protection hidden="1"/>
    </xf>
    <xf numFmtId="0" fontId="45" fillId="0" borderId="9" xfId="0" applyFont="1" applyBorder="1" applyAlignment="1" applyProtection="1">
      <alignment horizontal="left" vertical="center"/>
      <protection hidden="1"/>
    </xf>
    <xf numFmtId="164" fontId="39" fillId="11" borderId="33" xfId="0" applyNumberFormat="1" applyFont="1" applyFill="1" applyBorder="1" applyAlignment="1" applyProtection="1">
      <alignment horizontal="center" vertical="center"/>
      <protection hidden="1"/>
    </xf>
    <xf numFmtId="164" fontId="39" fillId="11" borderId="34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164" fontId="24" fillId="7" borderId="29" xfId="0" applyNumberFormat="1" applyFont="1" applyFill="1" applyBorder="1" applyAlignment="1" applyProtection="1">
      <alignment horizontal="center" vertical="center"/>
      <protection hidden="1"/>
    </xf>
    <xf numFmtId="164" fontId="24" fillId="7" borderId="30" xfId="0" applyNumberFormat="1" applyFont="1" applyFill="1" applyBorder="1" applyAlignment="1" applyProtection="1">
      <alignment horizontal="center" vertical="center"/>
      <protection hidden="1"/>
    </xf>
    <xf numFmtId="0" fontId="32" fillId="0" borderId="35" xfId="0" applyFont="1" applyBorder="1" applyAlignment="1" applyProtection="1">
      <alignment horizontal="left" vertical="center"/>
      <protection hidden="1"/>
    </xf>
    <xf numFmtId="0" fontId="32" fillId="0" borderId="36" xfId="0" applyFont="1" applyBorder="1" applyAlignment="1" applyProtection="1">
      <alignment horizontal="left" vertical="center"/>
      <protection hidden="1"/>
    </xf>
    <xf numFmtId="0" fontId="32" fillId="0" borderId="37" xfId="0" applyFont="1" applyBorder="1" applyAlignment="1" applyProtection="1">
      <alignment horizontal="left" vertical="center"/>
      <protection hidden="1"/>
    </xf>
    <xf numFmtId="164" fontId="39" fillId="0" borderId="38" xfId="0" applyNumberFormat="1" applyFont="1" applyBorder="1" applyAlignment="1" applyProtection="1">
      <alignment horizontal="center" vertical="center"/>
      <protection hidden="1"/>
    </xf>
    <xf numFmtId="164" fontId="39" fillId="0" borderId="39" xfId="0" applyNumberFormat="1" applyFont="1" applyBorder="1" applyAlignment="1" applyProtection="1">
      <alignment horizontal="center" vertical="center"/>
      <protection hidden="1"/>
    </xf>
    <xf numFmtId="0" fontId="24" fillId="0" borderId="40" xfId="0" applyFont="1" applyBorder="1" applyAlignment="1" applyProtection="1">
      <alignment horizontal="left" vertical="center"/>
      <protection hidden="1"/>
    </xf>
    <xf numFmtId="0" fontId="24" fillId="0" borderId="41" xfId="0" applyFont="1" applyBorder="1" applyAlignment="1" applyProtection="1">
      <alignment horizontal="left" vertical="center"/>
      <protection hidden="1"/>
    </xf>
    <xf numFmtId="0" fontId="24" fillId="0" borderId="42" xfId="0" applyFont="1" applyBorder="1" applyAlignment="1" applyProtection="1">
      <alignment horizontal="left" vertical="center"/>
      <protection hidden="1"/>
    </xf>
    <xf numFmtId="8" fontId="39" fillId="0" borderId="38" xfId="0" applyNumberFormat="1" applyFont="1" applyBorder="1" applyAlignment="1" applyProtection="1">
      <alignment horizontal="center" vertical="center"/>
      <protection hidden="1"/>
    </xf>
    <xf numFmtId="8" fontId="39" fillId="0" borderId="42" xfId="0" applyNumberFormat="1" applyFont="1" applyBorder="1" applyAlignment="1" applyProtection="1">
      <alignment horizontal="center" vertical="center"/>
      <protection hidden="1"/>
    </xf>
    <xf numFmtId="0" fontId="19" fillId="11" borderId="54" xfId="0" applyFont="1" applyFill="1" applyBorder="1" applyAlignment="1" applyProtection="1">
      <alignment horizontal="center" vertical="center"/>
      <protection hidden="1"/>
    </xf>
    <xf numFmtId="0" fontId="19" fillId="11" borderId="55" xfId="0" applyFont="1" applyFill="1" applyBorder="1" applyAlignment="1" applyProtection="1">
      <alignment horizontal="center" vertical="center"/>
      <protection hidden="1"/>
    </xf>
    <xf numFmtId="0" fontId="19" fillId="11" borderId="56" xfId="0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 indent="3"/>
      <protection hidden="1"/>
    </xf>
    <xf numFmtId="0" fontId="28" fillId="0" borderId="31" xfId="0" applyFont="1" applyBorder="1" applyAlignment="1" applyProtection="1">
      <alignment horizontal="left" vertical="center" indent="3"/>
      <protection hidden="1"/>
    </xf>
    <xf numFmtId="164" fontId="39" fillId="0" borderId="57" xfId="0" applyNumberFormat="1" applyFont="1" applyBorder="1" applyAlignment="1" applyProtection="1">
      <alignment horizontal="center" vertical="center"/>
      <protection hidden="1"/>
    </xf>
    <xf numFmtId="164" fontId="39" fillId="0" borderId="58" xfId="0" applyNumberFormat="1" applyFont="1" applyBorder="1" applyAlignment="1" applyProtection="1">
      <alignment horizontal="center" vertical="center"/>
      <protection hidden="1"/>
    </xf>
    <xf numFmtId="0" fontId="42" fillId="11" borderId="43" xfId="0" applyFont="1" applyFill="1" applyBorder="1" applyAlignment="1" applyProtection="1">
      <alignment horizontal="center"/>
      <protection hidden="1"/>
    </xf>
    <xf numFmtId="0" fontId="42" fillId="11" borderId="44" xfId="0" applyFont="1" applyFill="1" applyBorder="1" applyAlignment="1" applyProtection="1">
      <alignment horizontal="center"/>
      <protection hidden="1"/>
    </xf>
    <xf numFmtId="0" fontId="42" fillId="11" borderId="23" xfId="0" applyFont="1" applyFill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horizontal="center" vertical="center" wrapText="1"/>
      <protection hidden="1"/>
    </xf>
    <xf numFmtId="166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166" fontId="2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10" borderId="25" xfId="0" applyFont="1" applyFill="1" applyBorder="1" applyAlignment="1" applyProtection="1">
      <alignment horizontal="center" vertical="center"/>
      <protection hidden="1"/>
    </xf>
    <xf numFmtId="0" fontId="19" fillId="10" borderId="18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8" fillId="0" borderId="0" xfId="0" applyFont="1" applyBorder="1" applyAlignment="1" applyProtection="1">
      <alignment horizontal="left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59" fillId="5" borderId="27" xfId="1" applyFont="1" applyFill="1" applyBorder="1" applyAlignment="1" applyProtection="1">
      <alignment horizontal="center" vertical="center"/>
      <protection locked="0"/>
    </xf>
    <xf numFmtId="0" fontId="24" fillId="5" borderId="47" xfId="0" applyFont="1" applyFill="1" applyBorder="1" applyAlignment="1" applyProtection="1">
      <alignment horizontal="center"/>
      <protection locked="0"/>
    </xf>
    <xf numFmtId="0" fontId="24" fillId="5" borderId="28" xfId="0" applyFont="1" applyFill="1" applyBorder="1" applyAlignment="1" applyProtection="1">
      <alignment horizontal="center"/>
      <protection locked="0"/>
    </xf>
    <xf numFmtId="0" fontId="24" fillId="6" borderId="48" xfId="0" applyFont="1" applyFill="1" applyBorder="1" applyAlignment="1" applyProtection="1">
      <alignment horizontal="center" vertical="center"/>
      <protection hidden="1"/>
    </xf>
    <xf numFmtId="0" fontId="24" fillId="6" borderId="49" xfId="0" applyFont="1" applyFill="1" applyBorder="1" applyAlignment="1" applyProtection="1">
      <alignment horizontal="center" vertical="center"/>
      <protection hidden="1"/>
    </xf>
    <xf numFmtId="0" fontId="24" fillId="6" borderId="27" xfId="0" applyFont="1" applyFill="1" applyBorder="1" applyAlignment="1" applyProtection="1">
      <alignment horizontal="center" vertical="center"/>
      <protection hidden="1"/>
    </xf>
  </cellXfs>
  <cellStyles count="2">
    <cellStyle name="Lien hypertexte" xfId="1" builtinId="8"/>
    <cellStyle name="Normal" xfId="0" builtinId="0"/>
  </cellStyles>
  <dxfs count="4">
    <dxf>
      <fill>
        <patternFill>
          <bgColor rgb="FF8CBA3F"/>
        </patternFill>
      </fill>
    </dxf>
    <dxf>
      <fill>
        <patternFill>
          <bgColor rgb="FF0080C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C5BCD"/>
      <color rgb="FF8A7AB8"/>
      <color rgb="FF853F05"/>
      <color rgb="FF512603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6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0</xdr:col>
          <xdr:colOff>123825</xdr:colOff>
          <xdr:row>9</xdr:row>
          <xdr:rowOff>9525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9525</xdr:rowOff>
        </xdr:from>
        <xdr:to>
          <xdr:col>0</xdr:col>
          <xdr:colOff>123825</xdr:colOff>
          <xdr:row>10</xdr:row>
          <xdr:rowOff>9525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0</xdr:col>
          <xdr:colOff>123825</xdr:colOff>
          <xdr:row>11</xdr:row>
          <xdr:rowOff>9525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0</xdr:col>
          <xdr:colOff>123825</xdr:colOff>
          <xdr:row>12</xdr:row>
          <xdr:rowOff>9525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123825</xdr:colOff>
          <xdr:row>9</xdr:row>
          <xdr:rowOff>0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9525</xdr:rowOff>
        </xdr:from>
        <xdr:to>
          <xdr:col>2</xdr:col>
          <xdr:colOff>123825</xdr:colOff>
          <xdr:row>10</xdr:row>
          <xdr:rowOff>9525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9525</xdr:rowOff>
        </xdr:from>
        <xdr:to>
          <xdr:col>2</xdr:col>
          <xdr:colOff>123825</xdr:colOff>
          <xdr:row>11</xdr:row>
          <xdr:rowOff>9525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32</xdr:row>
          <xdr:rowOff>28575</xdr:rowOff>
        </xdr:from>
        <xdr:to>
          <xdr:col>1</xdr:col>
          <xdr:colOff>552450</xdr:colOff>
          <xdr:row>32</xdr:row>
          <xdr:rowOff>142875</xdr:rowOff>
        </xdr:to>
        <xdr:sp macro="" textlink="">
          <xdr:nvSpPr>
            <xdr:cNvPr id="1062" name="CheckBox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38100</xdr:rowOff>
        </xdr:from>
        <xdr:to>
          <xdr:col>3</xdr:col>
          <xdr:colOff>123825</xdr:colOff>
          <xdr:row>32</xdr:row>
          <xdr:rowOff>152400</xdr:rowOff>
        </xdr:to>
        <xdr:sp macro="" textlink="">
          <xdr:nvSpPr>
            <xdr:cNvPr id="1063" name="CheckBox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11723</xdr:rowOff>
    </xdr:from>
    <xdr:to>
      <xdr:col>9</xdr:col>
      <xdr:colOff>5861</xdr:colOff>
      <xdr:row>4</xdr:row>
      <xdr:rowOff>265155</xdr:rowOff>
    </xdr:to>
    <xdr:grpSp>
      <xdr:nvGrpSpPr>
        <xdr:cNvPr id="1747" name="Groupe 12"/>
        <xdr:cNvGrpSpPr>
          <a:grpSpLocks/>
        </xdr:cNvGrpSpPr>
      </xdr:nvGrpSpPr>
      <xdr:grpSpPr bwMode="auto">
        <a:xfrm>
          <a:off x="0" y="11723"/>
          <a:ext cx="6693068" cy="1422708"/>
          <a:chOff x="-4363" y="-840570"/>
          <a:chExt cx="6884307" cy="1413502"/>
        </a:xfrm>
      </xdr:grpSpPr>
      <xdr:sp macro="" textlink="">
        <xdr:nvSpPr>
          <xdr:cNvPr id="28" name="ZoneTexte 27"/>
          <xdr:cNvSpPr txBox="1"/>
        </xdr:nvSpPr>
        <xdr:spPr>
          <a:xfrm>
            <a:off x="-4363" y="-840570"/>
            <a:ext cx="6884307" cy="503012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fr-FR" sz="1600" b="1">
                <a:solidFill>
                  <a:schemeClr val="bg1"/>
                </a:solidFill>
              </a:rPr>
              <a:t>FICHE DE RESERVATION GROUPES</a:t>
            </a:r>
            <a:r>
              <a:rPr lang="fr-FR" sz="1600" b="1" baseline="0">
                <a:solidFill>
                  <a:schemeClr val="bg1"/>
                </a:solidFill>
              </a:rPr>
              <a:t> </a:t>
            </a:r>
            <a:r>
              <a:rPr lang="fr-FR" sz="1600" b="1">
                <a:solidFill>
                  <a:schemeClr val="bg1"/>
                </a:solidFill>
              </a:rPr>
              <a:t>2025 - FORFAIT JOURNEE*</a:t>
            </a:r>
          </a:p>
          <a:p>
            <a:pPr algn="ctr"/>
            <a:r>
              <a:rPr lang="fr-FR" sz="1200" b="0">
                <a:solidFill>
                  <a:schemeClr val="bg1"/>
                </a:solidFill>
              </a:rPr>
              <a:t>Tarif</a:t>
            </a:r>
            <a:r>
              <a:rPr lang="fr-FR" sz="1200" b="0" baseline="0">
                <a:solidFill>
                  <a:schemeClr val="bg1"/>
                </a:solidFill>
              </a:rPr>
              <a:t> </a:t>
            </a:r>
            <a:r>
              <a:rPr lang="fr-FR" sz="1200" b="0">
                <a:solidFill>
                  <a:schemeClr val="bg1"/>
                </a:solidFill>
              </a:rPr>
              <a:t>à partir de 20 personnes payantes </a:t>
            </a:r>
          </a:p>
        </xdr:txBody>
      </xdr:sp>
      <xdr:sp macro="" textlink="">
        <xdr:nvSpPr>
          <xdr:cNvPr id="31" name="Arc 30"/>
          <xdr:cNvSpPr/>
        </xdr:nvSpPr>
        <xdr:spPr>
          <a:xfrm>
            <a:off x="6334221" y="0"/>
            <a:ext cx="520039" cy="572932"/>
          </a:xfrm>
          <a:prstGeom prst="arc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32971</xdr:colOff>
      <xdr:row>0</xdr:row>
      <xdr:rowOff>37367</xdr:rowOff>
    </xdr:from>
    <xdr:to>
      <xdr:col>1</xdr:col>
      <xdr:colOff>144267</xdr:colOff>
      <xdr:row>0</xdr:row>
      <xdr:rowOff>384337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71" y="37367"/>
          <a:ext cx="750204" cy="34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C4161C"/>
        </a:solidFill>
        <a:ln>
          <a:noFill/>
        </a:ln>
      </a:spPr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3" Type="http://schemas.openxmlformats.org/officeDocument/2006/relationships/printerSettings" Target="../printerSettings/printerSettings3.bin"/><Relationship Id="rId21" Type="http://schemas.openxmlformats.org/officeDocument/2006/relationships/image" Target="../media/image8.emf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" Type="http://schemas.openxmlformats.org/officeDocument/2006/relationships/printerSettings" Target="../printerSettings/printerSettings2.bin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57"/>
  <sheetViews>
    <sheetView showGridLines="0" tabSelected="1" showRuler="0" showWhiteSpace="0" view="pageBreakPreview" zoomScale="145" zoomScaleNormal="130" zoomScaleSheetLayoutView="145" workbookViewId="0">
      <selection activeCell="C5" sqref="C5"/>
    </sheetView>
  </sheetViews>
  <sheetFormatPr baseColWidth="10" defaultColWidth="11.42578125" defaultRowHeight="15" x14ac:dyDescent="0.25"/>
  <cols>
    <col min="1" max="1" width="9.28515625" style="5" customWidth="1"/>
    <col min="2" max="2" width="8.42578125" style="5" customWidth="1"/>
    <col min="3" max="3" width="9.42578125" style="5" customWidth="1"/>
    <col min="4" max="4" width="12.85546875" style="5" customWidth="1"/>
    <col min="5" max="5" width="15.28515625" style="5" customWidth="1"/>
    <col min="6" max="7" width="14" style="5" customWidth="1"/>
    <col min="8" max="9" width="8.42578125" style="5" customWidth="1"/>
    <col min="10" max="16384" width="11.42578125" style="5"/>
  </cols>
  <sheetData>
    <row r="1" spans="1:10" s="56" customFormat="1" ht="44.4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5"/>
    </row>
    <row r="2" spans="1:10" ht="22.5" customHeight="1" x14ac:dyDescent="0.25">
      <c r="A2" s="152" t="s">
        <v>38</v>
      </c>
      <c r="B2" s="153"/>
      <c r="C2" s="153"/>
      <c r="D2" s="154"/>
      <c r="E2" s="148"/>
      <c r="F2" s="149"/>
      <c r="G2" s="147" t="s">
        <v>37</v>
      </c>
      <c r="H2" s="147"/>
      <c r="I2" s="67">
        <f>+IFERROR(VLOOKUP(E2,Calendrier!$A$1:$B$10600,2,FALSE),0)</f>
        <v>0</v>
      </c>
    </row>
    <row r="3" spans="1:10" s="30" customFormat="1" ht="2.25" customHeight="1" x14ac:dyDescent="0.25">
      <c r="A3" s="28"/>
      <c r="B3" s="26"/>
      <c r="C3" s="26"/>
      <c r="D3" s="26"/>
      <c r="E3" s="29"/>
      <c r="F3" s="29"/>
      <c r="G3" s="27"/>
      <c r="H3" s="27"/>
      <c r="I3" s="25"/>
    </row>
    <row r="4" spans="1:10" ht="22.5" customHeight="1" x14ac:dyDescent="0.25">
      <c r="A4" s="6" t="s">
        <v>32</v>
      </c>
      <c r="B4" s="7"/>
      <c r="C4" s="8"/>
      <c r="D4" s="59"/>
      <c r="E4" s="52"/>
      <c r="F4" s="52"/>
      <c r="G4" s="155"/>
      <c r="H4" s="156"/>
      <c r="I4" s="156"/>
    </row>
    <row r="5" spans="1:10" ht="21" customHeight="1" thickBot="1" x14ac:dyDescent="0.3">
      <c r="A5" s="9" t="s">
        <v>34</v>
      </c>
      <c r="B5" s="13"/>
      <c r="C5" s="52"/>
      <c r="D5" s="14" t="s">
        <v>27</v>
      </c>
      <c r="E5" s="8"/>
      <c r="F5" s="7"/>
      <c r="G5" s="7"/>
      <c r="H5" s="7"/>
      <c r="I5" s="8"/>
    </row>
    <row r="6" spans="1:10" ht="9.6" customHeight="1" thickBot="1" x14ac:dyDescent="0.3">
      <c r="A6" s="8"/>
      <c r="B6" s="7"/>
      <c r="C6" s="8"/>
      <c r="D6" s="7"/>
      <c r="E6" s="160" t="s">
        <v>8</v>
      </c>
      <c r="F6" s="161"/>
      <c r="G6" s="161"/>
      <c r="H6" s="161"/>
      <c r="I6" s="158"/>
    </row>
    <row r="7" spans="1:10" ht="9.6" customHeight="1" thickBot="1" x14ac:dyDescent="0.3">
      <c r="A7" s="65" t="s">
        <v>0</v>
      </c>
      <c r="B7" s="7"/>
      <c r="C7" s="65" t="s">
        <v>10</v>
      </c>
      <c r="D7" s="7"/>
      <c r="E7" s="94"/>
      <c r="F7" s="162"/>
      <c r="G7" s="162"/>
      <c r="H7" s="162"/>
      <c r="I7" s="159"/>
    </row>
    <row r="8" spans="1:10" ht="9.75" customHeight="1" thickBot="1" x14ac:dyDescent="0.3">
      <c r="A8" s="8"/>
      <c r="B8" s="7"/>
      <c r="C8" s="66" t="s">
        <v>9</v>
      </c>
      <c r="D8" s="7"/>
      <c r="E8" s="94" t="s">
        <v>11</v>
      </c>
      <c r="F8" s="85"/>
      <c r="G8" s="85"/>
      <c r="H8" s="85"/>
      <c r="I8" s="86"/>
    </row>
    <row r="9" spans="1:10" ht="9.6" customHeight="1" thickBot="1" x14ac:dyDescent="0.3">
      <c r="A9" s="10" t="s">
        <v>1</v>
      </c>
      <c r="B9" s="7"/>
      <c r="C9" s="10" t="s">
        <v>5</v>
      </c>
      <c r="D9" s="7"/>
      <c r="E9" s="94"/>
      <c r="F9" s="85"/>
      <c r="G9" s="85"/>
      <c r="H9" s="85"/>
      <c r="I9" s="86"/>
    </row>
    <row r="10" spans="1:10" ht="9.6" customHeight="1" thickBot="1" x14ac:dyDescent="0.3">
      <c r="A10" s="10" t="s">
        <v>2</v>
      </c>
      <c r="B10" s="7"/>
      <c r="C10" s="10" t="s">
        <v>6</v>
      </c>
      <c r="D10" s="7"/>
      <c r="E10" s="94" t="s">
        <v>12</v>
      </c>
      <c r="F10" s="92"/>
      <c r="G10" s="92"/>
      <c r="H10" s="92"/>
      <c r="I10" s="93"/>
    </row>
    <row r="11" spans="1:10" ht="9.6" customHeight="1" thickBot="1" x14ac:dyDescent="0.3">
      <c r="A11" s="10" t="s">
        <v>3</v>
      </c>
      <c r="B11" s="7"/>
      <c r="C11" s="10" t="s">
        <v>7</v>
      </c>
      <c r="D11" s="7"/>
      <c r="E11" s="94"/>
      <c r="F11" s="92"/>
      <c r="G11" s="92"/>
      <c r="H11" s="92"/>
      <c r="I11" s="93"/>
    </row>
    <row r="12" spans="1:10" ht="9.6" customHeight="1" thickBot="1" x14ac:dyDescent="0.3">
      <c r="A12" s="10" t="s">
        <v>4</v>
      </c>
      <c r="B12" s="7"/>
      <c r="C12" s="11"/>
      <c r="D12" s="7"/>
      <c r="E12" s="94" t="s">
        <v>13</v>
      </c>
      <c r="F12" s="85"/>
      <c r="G12" s="85"/>
      <c r="H12" s="85"/>
      <c r="I12" s="86"/>
    </row>
    <row r="13" spans="1:10" ht="9.6" customHeight="1" thickBot="1" x14ac:dyDescent="0.3">
      <c r="A13" s="12"/>
      <c r="B13" s="7"/>
      <c r="C13" s="8"/>
      <c r="D13" s="7"/>
      <c r="E13" s="94"/>
      <c r="F13" s="85"/>
      <c r="G13" s="85"/>
      <c r="H13" s="85"/>
      <c r="I13" s="86"/>
    </row>
    <row r="14" spans="1:10" ht="9.6" customHeight="1" thickBot="1" x14ac:dyDescent="0.3">
      <c r="A14" s="22"/>
      <c r="B14" s="22"/>
      <c r="C14" s="23"/>
      <c r="D14" s="7"/>
      <c r="E14" s="104" t="s">
        <v>35</v>
      </c>
      <c r="F14" s="85"/>
      <c r="G14" s="85"/>
      <c r="H14" s="85"/>
      <c r="I14" s="86"/>
    </row>
    <row r="15" spans="1:10" ht="9.6" customHeight="1" thickBot="1" x14ac:dyDescent="0.3">
      <c r="A15" s="8"/>
      <c r="B15" s="7"/>
      <c r="C15" s="8"/>
      <c r="D15" s="7"/>
      <c r="E15" s="94"/>
      <c r="F15" s="85"/>
      <c r="G15" s="85"/>
      <c r="H15" s="85"/>
      <c r="I15" s="86"/>
    </row>
    <row r="16" spans="1:10" ht="9.6" customHeight="1" thickBot="1" x14ac:dyDescent="0.3">
      <c r="A16" s="8"/>
      <c r="B16" s="8"/>
      <c r="C16" s="7"/>
      <c r="D16" s="7"/>
      <c r="E16" s="94" t="s">
        <v>14</v>
      </c>
      <c r="F16" s="157"/>
      <c r="G16" s="85"/>
      <c r="H16" s="85"/>
      <c r="I16" s="86"/>
    </row>
    <row r="17" spans="1:9" ht="9.6" customHeight="1" thickBot="1" x14ac:dyDescent="0.3">
      <c r="A17" s="7"/>
      <c r="B17" s="7"/>
      <c r="C17" s="7"/>
      <c r="D17" s="7"/>
      <c r="E17" s="94"/>
      <c r="F17" s="85"/>
      <c r="G17" s="85"/>
      <c r="H17" s="85"/>
      <c r="I17" s="86"/>
    </row>
    <row r="18" spans="1:9" ht="9.6" customHeight="1" thickBot="1" x14ac:dyDescent="0.3">
      <c r="A18" s="7"/>
      <c r="B18" s="7"/>
      <c r="C18" s="7"/>
      <c r="D18" s="7"/>
      <c r="E18" s="94" t="s">
        <v>15</v>
      </c>
      <c r="F18" s="95"/>
      <c r="G18" s="96"/>
      <c r="H18" s="96"/>
      <c r="I18" s="97"/>
    </row>
    <row r="19" spans="1:9" ht="9.6" customHeight="1" thickBot="1" x14ac:dyDescent="0.3">
      <c r="A19" s="7"/>
      <c r="B19" s="7"/>
      <c r="C19" s="7"/>
      <c r="D19" s="7"/>
      <c r="E19" s="105"/>
      <c r="F19" s="98"/>
      <c r="G19" s="99"/>
      <c r="H19" s="99"/>
      <c r="I19" s="100"/>
    </row>
    <row r="20" spans="1:9" ht="9.6" customHeight="1" x14ac:dyDescent="0.25">
      <c r="A20" s="7"/>
      <c r="B20" s="7"/>
      <c r="C20" s="7"/>
      <c r="D20" s="7"/>
      <c r="E20" s="69"/>
      <c r="F20" s="70"/>
      <c r="G20" s="70"/>
      <c r="H20" s="70"/>
      <c r="I20" s="70"/>
    </row>
    <row r="21" spans="1:9" x14ac:dyDescent="0.25">
      <c r="A21" s="108" t="s">
        <v>55</v>
      </c>
      <c r="B21" s="108"/>
      <c r="C21" s="108"/>
      <c r="D21" s="108"/>
      <c r="E21" s="108"/>
      <c r="F21" s="108"/>
      <c r="G21" s="108"/>
      <c r="H21" s="108"/>
      <c r="I21" s="108"/>
    </row>
    <row r="22" spans="1:9" x14ac:dyDescent="0.25">
      <c r="A22" s="91" t="s">
        <v>56</v>
      </c>
      <c r="B22" s="91"/>
      <c r="C22" s="91"/>
      <c r="D22" s="91"/>
      <c r="E22" s="91"/>
      <c r="F22" s="91"/>
      <c r="G22" s="91"/>
      <c r="H22" s="91"/>
      <c r="I22" s="91"/>
    </row>
    <row r="23" spans="1:9" ht="4.5" customHeight="1" thickBot="1" x14ac:dyDescent="0.3">
      <c r="A23" s="101"/>
      <c r="B23" s="102"/>
      <c r="C23" s="102"/>
      <c r="D23" s="102"/>
      <c r="E23" s="102"/>
      <c r="F23" s="102"/>
      <c r="G23" s="102"/>
      <c r="H23" s="102"/>
      <c r="I23" s="103"/>
    </row>
    <row r="24" spans="1:9" ht="28.35" customHeight="1" x14ac:dyDescent="0.25">
      <c r="A24" s="106" t="s">
        <v>53</v>
      </c>
      <c r="B24" s="107"/>
      <c r="C24" s="107"/>
      <c r="D24" s="107"/>
      <c r="E24" s="15" t="s">
        <v>18</v>
      </c>
      <c r="F24" s="16" t="s">
        <v>49</v>
      </c>
      <c r="G24" s="60" t="s">
        <v>17</v>
      </c>
      <c r="H24" s="87" t="s">
        <v>16</v>
      </c>
      <c r="I24" s="88"/>
    </row>
    <row r="25" spans="1:9" ht="14.25" customHeight="1" x14ac:dyDescent="0.25">
      <c r="A25" s="32" t="s">
        <v>19</v>
      </c>
      <c r="B25" s="33"/>
      <c r="C25" s="34" t="b">
        <v>0</v>
      </c>
      <c r="D25" s="35"/>
      <c r="E25" s="36">
        <v>54.9</v>
      </c>
      <c r="F25" s="36">
        <v>57.4</v>
      </c>
      <c r="G25" s="47"/>
      <c r="H25" s="89" t="str">
        <f>+IF(IFERROR(IF($I$2="Verte",G25*E25,IF($I$2=0,0,IF($I$2="Fermé",0,G25*F25))),0)=0,"",IFERROR(IF($I$2="Verte",G25*E25,IF($I$2=0,0,IF($I$2="Fermé",0,G25*F25))),0))</f>
        <v/>
      </c>
      <c r="I25" s="90"/>
    </row>
    <row r="26" spans="1:9" ht="14.25" customHeight="1" x14ac:dyDescent="0.25">
      <c r="A26" s="32" t="s">
        <v>39</v>
      </c>
      <c r="B26" s="33"/>
      <c r="C26" s="37"/>
      <c r="D26" s="35"/>
      <c r="E26" s="36">
        <v>50.4</v>
      </c>
      <c r="F26" s="36">
        <v>52.4</v>
      </c>
      <c r="G26" s="47"/>
      <c r="H26" s="89" t="str">
        <f>+IF(IFERROR(IF($I$2="Verte",G26*E26,IF($I$2=0,0,IF($I$2="Fermé",0,G26*F26))),0)=0,"",IFERROR(IF($I$2="Verte",G26*E26,IF($I$2=0,0,IF($I$2="Fermé",0,G26*F26))),0))</f>
        <v/>
      </c>
      <c r="I26" s="90"/>
    </row>
    <row r="27" spans="1:9" ht="14.25" customHeight="1" x14ac:dyDescent="0.25">
      <c r="A27" s="32" t="s">
        <v>40</v>
      </c>
      <c r="B27" s="33"/>
      <c r="C27" s="37"/>
      <c r="D27" s="35"/>
      <c r="E27" s="36">
        <v>41</v>
      </c>
      <c r="F27" s="36">
        <v>43</v>
      </c>
      <c r="G27" s="47"/>
      <c r="H27" s="89" t="str">
        <f>+IF(IFERROR(IF($I$2="Verte",G27*E27,IF($I$2=0,0,IF($I$2="Fermé",0,G27*F27))),0)=0,"",IFERROR(IF($I$2="Verte",G27*E27,IF($I$2=0,0,IF($I$2="Fermé",0,G27*F27))),0))</f>
        <v/>
      </c>
      <c r="I27" s="90"/>
    </row>
    <row r="28" spans="1:9" ht="14.25" customHeight="1" x14ac:dyDescent="0.25">
      <c r="A28" s="32" t="s">
        <v>41</v>
      </c>
      <c r="B28" s="33"/>
      <c r="C28" s="37"/>
      <c r="D28" s="35"/>
      <c r="E28" s="36">
        <v>28</v>
      </c>
      <c r="F28" s="36">
        <v>28</v>
      </c>
      <c r="G28" s="47"/>
      <c r="H28" s="89" t="str">
        <f>+IF(IFERROR(IF($I$2="Verte",G28*E28,IF($I$2=0,0,IF($I$2="Fermé",0,G28*F28))),0)=0,"",IFERROR(IF($I$2="Verte",G28*E28,IF($I$2=0,0,IF($I$2="Fermé",0,G28*F28))),0))</f>
        <v/>
      </c>
      <c r="I28" s="90"/>
    </row>
    <row r="29" spans="1:9" ht="14.25" customHeight="1" x14ac:dyDescent="0.25">
      <c r="A29" s="73" t="s">
        <v>42</v>
      </c>
      <c r="B29" s="74"/>
      <c r="C29" s="74"/>
      <c r="D29" s="75"/>
      <c r="E29" s="36">
        <v>30.9</v>
      </c>
      <c r="F29" s="36">
        <v>30.9</v>
      </c>
      <c r="G29" s="47"/>
      <c r="H29" s="89" t="str">
        <f>+IF(IFERROR(IF($I$2="Verte",G29*E29,IF($I$2=0,0,IF($I$2="Fermé",0,G29*F29))),0)=0,"",IFERROR(IF($I$2="Verte",G29*E29,IF($I$2=0,0,IF($I$2="Fermé",0,G29*F29))),0))</f>
        <v/>
      </c>
      <c r="I29" s="90"/>
    </row>
    <row r="30" spans="1:9" ht="12" customHeight="1" thickBot="1" x14ac:dyDescent="0.3">
      <c r="A30" s="150" t="s">
        <v>20</v>
      </c>
      <c r="B30" s="151"/>
      <c r="C30" s="151"/>
      <c r="D30" s="151"/>
      <c r="E30" s="151"/>
      <c r="F30" s="151"/>
      <c r="G30" s="48" t="str">
        <f>+IF(SUM(G25:G29)=0,"",SUM(G25:G29))</f>
        <v/>
      </c>
      <c r="H30" s="83">
        <f>SUM(H25:I29)</f>
        <v>0</v>
      </c>
      <c r="I30" s="84"/>
    </row>
    <row r="31" spans="1:9" ht="15.75" thickBot="1" x14ac:dyDescent="0.3">
      <c r="A31" s="7"/>
      <c r="B31" s="7"/>
      <c r="C31" s="7"/>
      <c r="D31" s="7"/>
      <c r="E31" s="7"/>
      <c r="F31" s="7"/>
      <c r="G31" s="7"/>
      <c r="H31" s="7"/>
      <c r="I31" s="8"/>
    </row>
    <row r="32" spans="1:9" ht="28.35" customHeight="1" x14ac:dyDescent="0.25">
      <c r="A32" s="78" t="s">
        <v>54</v>
      </c>
      <c r="B32" s="79"/>
      <c r="C32" s="80"/>
      <c r="D32" s="80"/>
      <c r="E32" s="17" t="s">
        <v>18</v>
      </c>
      <c r="F32" s="18" t="s">
        <v>49</v>
      </c>
      <c r="G32" s="61" t="s">
        <v>17</v>
      </c>
      <c r="H32" s="81" t="s">
        <v>16</v>
      </c>
      <c r="I32" s="82"/>
    </row>
    <row r="33" spans="1:9" ht="14.25" customHeight="1" x14ac:dyDescent="0.25">
      <c r="A33" s="38" t="s">
        <v>19</v>
      </c>
      <c r="B33" s="39"/>
      <c r="C33" s="19" t="s">
        <v>57</v>
      </c>
      <c r="D33" s="31" t="s">
        <v>22</v>
      </c>
      <c r="E33" s="45">
        <v>57.9</v>
      </c>
      <c r="F33" s="45">
        <v>60.4</v>
      </c>
      <c r="G33" s="49"/>
      <c r="H33" s="76" t="str">
        <f>+IF(IFERROR(IF($I$2="Verte",G33*E33,IF($I$2=0,0,IF($I$2="Fermé",0,G33*F33))),0)=0,"",IFERROR(IF($I$2="Verte",G33*E33,IF($I$2=0,0,IF($I$2="Fermé",0,G33*F33))),0))</f>
        <v/>
      </c>
      <c r="I33" s="77"/>
    </row>
    <row r="34" spans="1:9" ht="14.25" customHeight="1" x14ac:dyDescent="0.25">
      <c r="A34" s="38" t="s">
        <v>43</v>
      </c>
      <c r="B34" s="40"/>
      <c r="C34" s="41"/>
      <c r="D34" s="42"/>
      <c r="E34" s="46">
        <v>53.4</v>
      </c>
      <c r="F34" s="46">
        <v>55.4</v>
      </c>
      <c r="G34" s="49"/>
      <c r="H34" s="76" t="str">
        <f>+IF(IFERROR(IF($I$2="Verte",G34*E34,IF($I$2=0,0,IF($I$2="Fermé",0,G34*F34))),0)=0,"",IFERROR(IF($I$2="Verte",G34*E34,IF($I$2=0,0,IF($I$2="Fermé",0,G34*F34))),0))</f>
        <v/>
      </c>
      <c r="I34" s="77"/>
    </row>
    <row r="35" spans="1:9" ht="14.25" customHeight="1" x14ac:dyDescent="0.25">
      <c r="A35" s="38" t="s">
        <v>44</v>
      </c>
      <c r="B35" s="40"/>
      <c r="C35" s="43"/>
      <c r="D35" s="44"/>
      <c r="E35" s="46">
        <v>41</v>
      </c>
      <c r="F35" s="46">
        <v>43</v>
      </c>
      <c r="G35" s="49"/>
      <c r="H35" s="76" t="str">
        <f>+IF(IFERROR(IF($I$2="Verte",G35*E35,IF($I$2=0,0,IF($I$2="Fermé",0,G35*F35))),0)=0,"",IFERROR(IF($I$2="Verte",G35*E35,IF($I$2=0,0,IF($I$2="Fermé",0,G35*F35))),0))</f>
        <v/>
      </c>
      <c r="I35" s="77"/>
    </row>
    <row r="36" spans="1:9" ht="14.25" customHeight="1" x14ac:dyDescent="0.25">
      <c r="A36" s="38" t="s">
        <v>45</v>
      </c>
      <c r="B36" s="40"/>
      <c r="C36" s="43"/>
      <c r="D36" s="44"/>
      <c r="E36" s="46">
        <v>28</v>
      </c>
      <c r="F36" s="46">
        <v>28</v>
      </c>
      <c r="G36" s="49"/>
      <c r="H36" s="76" t="str">
        <f>+IF(IFERROR(IF($I$2="Verte",G36*E36,IF($I$2=0,0,IF($I$2="Fermé",0,G36*F36))),0)=0,"",IFERROR(IF($I$2="Verte",G36*E36,IF($I$2=0,0,IF($I$2="Fermé",0,G36*F36))),0))</f>
        <v/>
      </c>
      <c r="I36" s="77"/>
    </row>
    <row r="37" spans="1:9" ht="14.25" customHeight="1" x14ac:dyDescent="0.25">
      <c r="A37" s="116" t="s">
        <v>46</v>
      </c>
      <c r="B37" s="117"/>
      <c r="C37" s="117"/>
      <c r="D37" s="118"/>
      <c r="E37" s="46">
        <v>33.9</v>
      </c>
      <c r="F37" s="46">
        <v>33.9</v>
      </c>
      <c r="G37" s="49"/>
      <c r="H37" s="76" t="str">
        <f>+IF(IFERROR(IF($I$2="Verte",G37*E37,IF($I$2=0,0,IF($I$2="Fermé",0,G37*F37))),0)=0,"",IFERROR(IF($I$2="Verte",G37*E37,IF($I$2=0,0,IF($I$2="Fermé",0,G37*F37))),0))</f>
        <v/>
      </c>
      <c r="I37" s="77"/>
    </row>
    <row r="38" spans="1:9" ht="12.75" customHeight="1" thickBot="1" x14ac:dyDescent="0.3">
      <c r="A38" s="111" t="s">
        <v>20</v>
      </c>
      <c r="B38" s="112"/>
      <c r="C38" s="112"/>
      <c r="D38" s="112"/>
      <c r="E38" s="112"/>
      <c r="F38" s="112"/>
      <c r="G38" s="50" t="str">
        <f>+IF(SUM(G33:G37)=0,"",SUM(G33:G37))</f>
        <v/>
      </c>
      <c r="H38" s="113">
        <f>SUM(H33:I37)</f>
        <v>0</v>
      </c>
      <c r="I38" s="114"/>
    </row>
    <row r="39" spans="1:9" ht="15.75" thickBot="1" x14ac:dyDescent="0.3">
      <c r="A39" s="7"/>
      <c r="B39" s="7"/>
      <c r="C39" s="7"/>
      <c r="D39" s="7"/>
      <c r="E39" s="7"/>
      <c r="F39" s="7"/>
      <c r="G39" s="7"/>
      <c r="H39" s="7"/>
      <c r="I39" s="8"/>
    </row>
    <row r="40" spans="1:9" s="63" customFormat="1" ht="24" customHeight="1" thickBot="1" x14ac:dyDescent="0.3">
      <c r="A40" s="144" t="s">
        <v>50</v>
      </c>
      <c r="B40" s="145"/>
      <c r="C40" s="145"/>
      <c r="D40" s="146"/>
      <c r="E40" s="109" t="s">
        <v>48</v>
      </c>
      <c r="F40" s="115"/>
      <c r="G40" s="62" t="s">
        <v>17</v>
      </c>
      <c r="H40" s="109" t="s">
        <v>21</v>
      </c>
      <c r="I40" s="110"/>
    </row>
    <row r="41" spans="1:9" ht="12.75" customHeight="1" x14ac:dyDescent="0.25">
      <c r="A41" s="125" t="s">
        <v>47</v>
      </c>
      <c r="B41" s="126"/>
      <c r="C41" s="126"/>
      <c r="D41" s="127"/>
      <c r="E41" s="133">
        <v>2.5</v>
      </c>
      <c r="F41" s="134"/>
      <c r="G41" s="51"/>
      <c r="H41" s="142" t="str">
        <f>+IF(G41*E41=0,"",G41*E41)</f>
        <v/>
      </c>
      <c r="I41" s="143"/>
    </row>
    <row r="42" spans="1:9" ht="12.75" customHeight="1" x14ac:dyDescent="0.25">
      <c r="A42" s="130" t="s">
        <v>23</v>
      </c>
      <c r="B42" s="131"/>
      <c r="C42" s="131"/>
      <c r="D42" s="132"/>
      <c r="E42" s="133">
        <v>2.5</v>
      </c>
      <c r="F42" s="134"/>
      <c r="G42" s="51"/>
      <c r="H42" s="128" t="str">
        <f>+IF(G42*E42=0,"",G42*E42)</f>
        <v/>
      </c>
      <c r="I42" s="129"/>
    </row>
    <row r="43" spans="1:9" s="63" customFormat="1" ht="12.75" customHeight="1" thickBot="1" x14ac:dyDescent="0.3">
      <c r="A43" s="135" t="s">
        <v>20</v>
      </c>
      <c r="B43" s="136"/>
      <c r="C43" s="136"/>
      <c r="D43" s="136"/>
      <c r="E43" s="136"/>
      <c r="F43" s="137"/>
      <c r="G43" s="64" t="str">
        <f>IF(G41+G42=0,"",G41+G42)</f>
        <v/>
      </c>
      <c r="H43" s="119">
        <f>SUM(H41:I42)</f>
        <v>0</v>
      </c>
      <c r="I43" s="120"/>
    </row>
    <row r="44" spans="1:9" ht="3" customHeight="1" thickBot="1" x14ac:dyDescent="0.3">
      <c r="A44" s="7"/>
      <c r="B44" s="7"/>
      <c r="C44" s="7"/>
      <c r="D44" s="7"/>
      <c r="E44" s="7"/>
      <c r="F44" s="7"/>
      <c r="G44" s="7"/>
      <c r="H44" s="7"/>
      <c r="I44" s="8"/>
    </row>
    <row r="45" spans="1:9" ht="15" customHeight="1" thickTop="1" thickBot="1" x14ac:dyDescent="0.3">
      <c r="A45" s="140"/>
      <c r="B45" s="140"/>
      <c r="C45" s="140"/>
      <c r="D45" s="140"/>
      <c r="E45" s="140"/>
      <c r="F45" s="141"/>
      <c r="G45" s="58" t="s">
        <v>24</v>
      </c>
      <c r="H45" s="123">
        <v>15</v>
      </c>
      <c r="I45" s="124"/>
    </row>
    <row r="46" spans="1:9" ht="3.6" customHeight="1" thickTop="1" thickBot="1" x14ac:dyDescent="0.3">
      <c r="A46" s="7"/>
      <c r="B46" s="7"/>
      <c r="C46" s="7"/>
      <c r="D46" s="7"/>
      <c r="E46" s="7"/>
      <c r="F46" s="7"/>
      <c r="G46" s="20"/>
      <c r="H46" s="54"/>
      <c r="I46" s="54"/>
    </row>
    <row r="47" spans="1:9" ht="14.1" customHeight="1" thickTop="1" thickBot="1" x14ac:dyDescent="0.3">
      <c r="A47" s="139" t="s">
        <v>52</v>
      </c>
      <c r="B47" s="139"/>
      <c r="C47" s="139"/>
      <c r="D47" s="139"/>
      <c r="E47" s="139"/>
      <c r="F47" s="7"/>
      <c r="G47" s="58" t="s">
        <v>25</v>
      </c>
      <c r="H47" s="123" t="str">
        <f>+IF(AND(H22=0,H30=0,H38=0),"",H22+H30+H38+H43+H45)</f>
        <v/>
      </c>
      <c r="I47" s="124"/>
    </row>
    <row r="48" spans="1:9" ht="3.6" customHeight="1" thickTop="1" thickBot="1" x14ac:dyDescent="0.3">
      <c r="A48" s="139"/>
      <c r="B48" s="139"/>
      <c r="C48" s="139"/>
      <c r="D48" s="139"/>
      <c r="E48" s="139"/>
      <c r="F48" s="7"/>
      <c r="G48" s="20"/>
      <c r="H48" s="54"/>
      <c r="I48" s="54"/>
    </row>
    <row r="49" spans="1:9" ht="14.1" customHeight="1" thickTop="1" thickBot="1" x14ac:dyDescent="0.3">
      <c r="A49" s="139"/>
      <c r="B49" s="139"/>
      <c r="C49" s="139"/>
      <c r="D49" s="139"/>
      <c r="E49" s="139"/>
      <c r="F49" s="7"/>
      <c r="G49" s="58" t="s">
        <v>26</v>
      </c>
      <c r="H49" s="123" t="str">
        <f>+IF(H47="","",H47*0.3)</f>
        <v/>
      </c>
      <c r="I49" s="124"/>
    </row>
    <row r="50" spans="1:9" ht="3.6" customHeight="1" thickTop="1" thickBot="1" x14ac:dyDescent="0.3">
      <c r="A50" s="139"/>
      <c r="B50" s="139"/>
      <c r="C50" s="139"/>
      <c r="D50" s="139"/>
      <c r="E50" s="139"/>
      <c r="F50" s="7"/>
      <c r="G50" s="20"/>
      <c r="H50" s="54"/>
      <c r="I50" s="54"/>
    </row>
    <row r="51" spans="1:9" ht="14.1" customHeight="1" thickTop="1" thickBot="1" x14ac:dyDescent="0.3">
      <c r="A51" s="139"/>
      <c r="B51" s="139"/>
      <c r="C51" s="139"/>
      <c r="D51" s="139"/>
      <c r="E51" s="139"/>
      <c r="F51" s="7"/>
      <c r="G51" s="58" t="s">
        <v>31</v>
      </c>
      <c r="H51" s="123" t="str">
        <f>+IF(H47="","",H47-H49)</f>
        <v/>
      </c>
      <c r="I51" s="124"/>
    </row>
    <row r="52" spans="1:9" ht="3.6" customHeight="1" thickTop="1" x14ac:dyDescent="0.25">
      <c r="A52" s="7"/>
      <c r="B52" s="7"/>
      <c r="C52" s="7"/>
      <c r="D52" s="7"/>
      <c r="E52" s="7"/>
      <c r="F52" s="7"/>
      <c r="G52" s="7"/>
      <c r="H52" s="7"/>
      <c r="I52" s="8"/>
    </row>
    <row r="53" spans="1:9" x14ac:dyDescent="0.25">
      <c r="A53" s="24" t="s">
        <v>28</v>
      </c>
      <c r="B53" s="122"/>
      <c r="C53" s="122"/>
      <c r="D53" s="122"/>
      <c r="E53" s="21" t="s">
        <v>36</v>
      </c>
      <c r="F53" s="138"/>
      <c r="G53" s="138"/>
      <c r="H53" s="53"/>
      <c r="I53" s="7"/>
    </row>
    <row r="54" spans="1:9" ht="2.4500000000000002" customHeight="1" x14ac:dyDescent="0.25">
      <c r="A54" s="7"/>
      <c r="B54" s="7"/>
      <c r="C54" s="7"/>
      <c r="D54" s="7"/>
      <c r="E54" s="7"/>
      <c r="F54" s="7"/>
      <c r="G54" s="7"/>
      <c r="H54" s="7"/>
      <c r="I54" s="8"/>
    </row>
    <row r="55" spans="1:9" ht="7.5" hidden="1" customHeight="1" x14ac:dyDescent="0.25">
      <c r="I55" s="8"/>
    </row>
    <row r="56" spans="1:9" ht="15" customHeight="1" x14ac:dyDescent="0.25">
      <c r="A56" s="121" t="s">
        <v>51</v>
      </c>
      <c r="B56" s="121"/>
      <c r="C56" s="121"/>
      <c r="D56" s="121"/>
      <c r="E56" s="121"/>
      <c r="F56" s="121"/>
      <c r="G56" s="121"/>
      <c r="H56" s="121"/>
      <c r="I56" s="121"/>
    </row>
    <row r="57" spans="1:9" x14ac:dyDescent="0.25">
      <c r="A57" s="121"/>
      <c r="B57" s="121"/>
      <c r="C57" s="121"/>
      <c r="D57" s="121"/>
      <c r="E57" s="121"/>
      <c r="F57" s="121"/>
      <c r="G57" s="121"/>
      <c r="H57" s="121"/>
      <c r="I57" s="121"/>
    </row>
  </sheetData>
  <sheetProtection algorithmName="SHA-512" hashValue="vtE2/w4vCelVD/oxhd7AIohaxTlxpXxs/739QNe6FnOcpV0a0za4dPiZcGURri0Wfk3WSNtxzE3lPPDUdaXYUw==" saltValue="kPzcqYyqycuzScT6Jf2OZw==" spinCount="100000" sheet="1" formatCells="0" formatColumns="0" formatRows="0" insertColumns="0" insertRows="0" insertHyperlinks="0" deleteColumns="0" deleteRows="0" selectLockedCells="1" sort="0"/>
  <dataConsolidate/>
  <customSheetViews>
    <customSheetView guid="{39583990-31D3-4826-8554-E372CFEC6216}" scale="142" showPageBreaks="1" showGridLines="0" printArea="1" hiddenRows="1" view="pageBreakPreview" showRuler="0">
      <selection activeCell="E2" sqref="E2:F2"/>
      <rowBreaks count="1" manualBreakCount="1">
        <brk id="66" max="8" man="1"/>
      </rowBreaks>
      <pageMargins left="0.17" right="0.16" top="0.17" bottom="0.32" header="0.17" footer="0.31"/>
      <printOptions horizontalCentered="1" verticalCentered="1"/>
      <pageSetup paperSize="9" scale="96" orientation="portrait" r:id="rId1"/>
    </customSheetView>
    <customSheetView guid="{6104BD5E-0CFC-4764-BCE3-7870001B7268}" scale="130" showPageBreaks="1" showGridLines="0" printArea="1" hiddenRows="1" view="pageBreakPreview" showRuler="0">
      <selection activeCell="C5" sqref="C5"/>
      <pageMargins left="0.17" right="0.16" top="0.17" bottom="0.32" header="0.17" footer="0.31"/>
      <printOptions horizontalCentered="1" verticalCentered="1"/>
      <pageSetup paperSize="9" scale="96" orientation="portrait" r:id="rId2"/>
    </customSheetView>
  </customSheetViews>
  <mergeCells count="61">
    <mergeCell ref="E41:F41"/>
    <mergeCell ref="A40:D40"/>
    <mergeCell ref="G2:H2"/>
    <mergeCell ref="E2:F2"/>
    <mergeCell ref="E16:E17"/>
    <mergeCell ref="A30:F30"/>
    <mergeCell ref="A2:D2"/>
    <mergeCell ref="G4:I4"/>
    <mergeCell ref="H27:I27"/>
    <mergeCell ref="H26:I26"/>
    <mergeCell ref="F16:I17"/>
    <mergeCell ref="I6:I7"/>
    <mergeCell ref="F14:I15"/>
    <mergeCell ref="E6:H7"/>
    <mergeCell ref="H29:I29"/>
    <mergeCell ref="H33:I33"/>
    <mergeCell ref="H43:I43"/>
    <mergeCell ref="A56:I57"/>
    <mergeCell ref="B53:D53"/>
    <mergeCell ref="H47:I47"/>
    <mergeCell ref="A41:D41"/>
    <mergeCell ref="H45:I45"/>
    <mergeCell ref="H42:I42"/>
    <mergeCell ref="A42:D42"/>
    <mergeCell ref="E42:F42"/>
    <mergeCell ref="A43:F43"/>
    <mergeCell ref="F53:G53"/>
    <mergeCell ref="A47:E51"/>
    <mergeCell ref="H51:I51"/>
    <mergeCell ref="A45:F45"/>
    <mergeCell ref="H49:I49"/>
    <mergeCell ref="H41:I41"/>
    <mergeCell ref="H40:I40"/>
    <mergeCell ref="A38:F38"/>
    <mergeCell ref="H38:I38"/>
    <mergeCell ref="E40:F40"/>
    <mergeCell ref="A37:D37"/>
    <mergeCell ref="F8:I9"/>
    <mergeCell ref="H24:I24"/>
    <mergeCell ref="H25:I25"/>
    <mergeCell ref="H28:I28"/>
    <mergeCell ref="A22:I22"/>
    <mergeCell ref="F10:I11"/>
    <mergeCell ref="E10:E11"/>
    <mergeCell ref="E12:E13"/>
    <mergeCell ref="E8:E9"/>
    <mergeCell ref="F18:I19"/>
    <mergeCell ref="A23:I23"/>
    <mergeCell ref="E14:E15"/>
    <mergeCell ref="F12:I13"/>
    <mergeCell ref="E18:E19"/>
    <mergeCell ref="A24:D24"/>
    <mergeCell ref="A21:I21"/>
    <mergeCell ref="A29:D29"/>
    <mergeCell ref="H37:I37"/>
    <mergeCell ref="H34:I34"/>
    <mergeCell ref="A32:D32"/>
    <mergeCell ref="H32:I32"/>
    <mergeCell ref="H36:I36"/>
    <mergeCell ref="H30:I30"/>
    <mergeCell ref="H35:I35"/>
  </mergeCells>
  <conditionalFormatting sqref="I2:I3">
    <cfRule type="cellIs" dxfId="3" priority="1" operator="equal">
      <formula>"Fermé"</formula>
    </cfRule>
    <cfRule type="cellIs" dxfId="2" priority="2" operator="equal">
      <formula>"Jaune"</formula>
    </cfRule>
    <cfRule type="cellIs" dxfId="1" priority="3" operator="equal">
      <formula>"Bleue"</formula>
    </cfRule>
    <cfRule type="cellIs" dxfId="0" priority="4" operator="equal">
      <formula>"Verte"</formula>
    </cfRule>
  </conditionalFormatting>
  <printOptions horizontalCentered="1" verticalCentered="1"/>
  <pageMargins left="0.17" right="0.16" top="0.17" bottom="0.32" header="0.17" footer="0.31"/>
  <pageSetup paperSize="9" scale="96" orientation="portrait" r:id="rId3"/>
  <drawing r:id="rId4"/>
  <legacyDrawing r:id="rId5"/>
  <controls>
    <mc:AlternateContent xmlns:mc="http://schemas.openxmlformats.org/markup-compatibility/2006">
      <mc:Choice Requires="x14">
        <control shapeId="1063" r:id="rId6" name="CheckBox9">
          <controlPr defaultSize="0" autoLine="0" r:id="rId7">
            <anchor moveWithCells="1">
              <from>
                <xdr:col>3</xdr:col>
                <xdr:colOff>0</xdr:colOff>
                <xdr:row>32</xdr:row>
                <xdr:rowOff>38100</xdr:rowOff>
              </from>
              <to>
                <xdr:col>3</xdr:col>
                <xdr:colOff>123825</xdr:colOff>
                <xdr:row>32</xdr:row>
                <xdr:rowOff>152400</xdr:rowOff>
              </to>
            </anchor>
          </controlPr>
        </control>
      </mc:Choice>
      <mc:Fallback>
        <control shapeId="1063" r:id="rId6" name="CheckBox9"/>
      </mc:Fallback>
    </mc:AlternateContent>
    <mc:AlternateContent xmlns:mc="http://schemas.openxmlformats.org/markup-compatibility/2006">
      <mc:Choice Requires="x14">
        <control shapeId="1062" r:id="rId8" name="CheckBox8">
          <controlPr defaultSize="0" autoLine="0" r:id="rId9">
            <anchor moveWithCells="1">
              <from>
                <xdr:col>1</xdr:col>
                <xdr:colOff>428625</xdr:colOff>
                <xdr:row>32</xdr:row>
                <xdr:rowOff>28575</xdr:rowOff>
              </from>
              <to>
                <xdr:col>1</xdr:col>
                <xdr:colOff>552450</xdr:colOff>
                <xdr:row>32</xdr:row>
                <xdr:rowOff>142875</xdr:rowOff>
              </to>
            </anchor>
          </controlPr>
        </control>
      </mc:Choice>
      <mc:Fallback>
        <control shapeId="1062" r:id="rId8" name="CheckBox8"/>
      </mc:Fallback>
    </mc:AlternateContent>
    <mc:AlternateContent xmlns:mc="http://schemas.openxmlformats.org/markup-compatibility/2006">
      <mc:Choice Requires="x14">
        <control shapeId="1034" r:id="rId10" name="CheckBox7">
          <controlPr defaultSize="0" autoLine="0" r:id="rId11">
            <anchor moveWithCells="1">
              <from>
                <xdr:col>2</xdr:col>
                <xdr:colOff>0</xdr:colOff>
                <xdr:row>10</xdr:row>
                <xdr:rowOff>9525</xdr:rowOff>
              </from>
              <to>
                <xdr:col>2</xdr:col>
                <xdr:colOff>123825</xdr:colOff>
                <xdr:row>11</xdr:row>
                <xdr:rowOff>9525</xdr:rowOff>
              </to>
            </anchor>
          </controlPr>
        </control>
      </mc:Choice>
      <mc:Fallback>
        <control shapeId="1034" r:id="rId10" name="CheckBox7"/>
      </mc:Fallback>
    </mc:AlternateContent>
    <mc:AlternateContent xmlns:mc="http://schemas.openxmlformats.org/markup-compatibility/2006">
      <mc:Choice Requires="x14">
        <control shapeId="1033" r:id="rId12" name="CheckBox6">
          <controlPr defaultSize="0" autoLine="0" r:id="rId13">
            <anchor moveWithCells="1">
              <from>
                <xdr:col>2</xdr:col>
                <xdr:colOff>0</xdr:colOff>
                <xdr:row>9</xdr:row>
                <xdr:rowOff>9525</xdr:rowOff>
              </from>
              <to>
                <xdr:col>2</xdr:col>
                <xdr:colOff>123825</xdr:colOff>
                <xdr:row>10</xdr:row>
                <xdr:rowOff>9525</xdr:rowOff>
              </to>
            </anchor>
          </controlPr>
        </control>
      </mc:Choice>
      <mc:Fallback>
        <control shapeId="1033" r:id="rId12" name="CheckBox6"/>
      </mc:Fallback>
    </mc:AlternateContent>
    <mc:AlternateContent xmlns:mc="http://schemas.openxmlformats.org/markup-compatibility/2006">
      <mc:Choice Requires="x14">
        <control shapeId="1032" r:id="rId14" name="CheckBox5">
          <controlPr defaultSize="0" autoLine="0" r:id="rId15">
            <anchor moveWithCells="1">
              <from>
                <xdr:col>2</xdr:col>
                <xdr:colOff>0</xdr:colOff>
                <xdr:row>8</xdr:row>
                <xdr:rowOff>0</xdr:rowOff>
              </from>
              <to>
                <xdr:col>2</xdr:col>
                <xdr:colOff>123825</xdr:colOff>
                <xdr:row>9</xdr:row>
                <xdr:rowOff>0</xdr:rowOff>
              </to>
            </anchor>
          </controlPr>
        </control>
      </mc:Choice>
      <mc:Fallback>
        <control shapeId="1032" r:id="rId14" name="CheckBox5"/>
      </mc:Fallback>
    </mc:AlternateContent>
    <mc:AlternateContent xmlns:mc="http://schemas.openxmlformats.org/markup-compatibility/2006">
      <mc:Choice Requires="x14">
        <control shapeId="1031" r:id="rId16" name="CheckBox4">
          <controlPr defaultSize="0" autoLine="0" r:id="rId17">
            <anchor moveWithCells="1">
              <from>
                <xdr:col>0</xdr:col>
                <xdr:colOff>0</xdr:colOff>
                <xdr:row>11</xdr:row>
                <xdr:rowOff>9525</xdr:rowOff>
              </from>
              <to>
                <xdr:col>0</xdr:col>
                <xdr:colOff>123825</xdr:colOff>
                <xdr:row>12</xdr:row>
                <xdr:rowOff>9525</xdr:rowOff>
              </to>
            </anchor>
          </controlPr>
        </control>
      </mc:Choice>
      <mc:Fallback>
        <control shapeId="1031" r:id="rId16" name="CheckBox4"/>
      </mc:Fallback>
    </mc:AlternateContent>
    <mc:AlternateContent xmlns:mc="http://schemas.openxmlformats.org/markup-compatibility/2006">
      <mc:Choice Requires="x14">
        <control shapeId="1030" r:id="rId18" name="CheckBox3">
          <controlPr defaultSize="0" autoLine="0" r:id="rId19">
            <anchor moveWithCells="1">
              <from>
                <xdr:col>0</xdr:col>
                <xdr:colOff>0</xdr:colOff>
                <xdr:row>10</xdr:row>
                <xdr:rowOff>9525</xdr:rowOff>
              </from>
              <to>
                <xdr:col>0</xdr:col>
                <xdr:colOff>123825</xdr:colOff>
                <xdr:row>11</xdr:row>
                <xdr:rowOff>9525</xdr:rowOff>
              </to>
            </anchor>
          </controlPr>
        </control>
      </mc:Choice>
      <mc:Fallback>
        <control shapeId="1030" r:id="rId18" name="CheckBox3"/>
      </mc:Fallback>
    </mc:AlternateContent>
    <mc:AlternateContent xmlns:mc="http://schemas.openxmlformats.org/markup-compatibility/2006">
      <mc:Choice Requires="x14">
        <control shapeId="1029" r:id="rId20" name="CheckBox2">
          <controlPr defaultSize="0" autoLine="0" r:id="rId21">
            <anchor moveWithCells="1">
              <from>
                <xdr:col>0</xdr:col>
                <xdr:colOff>0</xdr:colOff>
                <xdr:row>9</xdr:row>
                <xdr:rowOff>9525</xdr:rowOff>
              </from>
              <to>
                <xdr:col>0</xdr:col>
                <xdr:colOff>123825</xdr:colOff>
                <xdr:row>10</xdr:row>
                <xdr:rowOff>9525</xdr:rowOff>
              </to>
            </anchor>
          </controlPr>
        </control>
      </mc:Choice>
      <mc:Fallback>
        <control shapeId="1029" r:id="rId20" name="CheckBox2"/>
      </mc:Fallback>
    </mc:AlternateContent>
    <mc:AlternateContent xmlns:mc="http://schemas.openxmlformats.org/markup-compatibility/2006">
      <mc:Choice Requires="x14">
        <control shapeId="1028" r:id="rId22" name="CheckBox1">
          <controlPr defaultSize="0" autoLine="0" r:id="rId23">
            <anchor moveWithCells="1">
              <from>
                <xdr:col>0</xdr:col>
                <xdr:colOff>0</xdr:colOff>
                <xdr:row>8</xdr:row>
                <xdr:rowOff>9525</xdr:rowOff>
              </from>
              <to>
                <xdr:col>0</xdr:col>
                <xdr:colOff>123825</xdr:colOff>
                <xdr:row>9</xdr:row>
                <xdr:rowOff>9525</xdr:rowOff>
              </to>
            </anchor>
          </controlPr>
        </control>
      </mc:Choice>
      <mc:Fallback>
        <control shapeId="1028" r:id="rId22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730"/>
  <sheetViews>
    <sheetView topLeftCell="A136" workbookViewId="0">
      <selection activeCell="B151" sqref="B151"/>
    </sheetView>
  </sheetViews>
  <sheetFormatPr baseColWidth="10" defaultRowHeight="15" x14ac:dyDescent="0.25"/>
  <sheetData>
    <row r="1" spans="1:2" x14ac:dyDescent="0.25">
      <c r="A1" s="1">
        <v>45658</v>
      </c>
      <c r="B1" t="s">
        <v>33</v>
      </c>
    </row>
    <row r="2" spans="1:2" x14ac:dyDescent="0.25">
      <c r="A2" s="1">
        <v>45659</v>
      </c>
      <c r="B2" t="s">
        <v>33</v>
      </c>
    </row>
    <row r="3" spans="1:2" x14ac:dyDescent="0.25">
      <c r="A3" s="1">
        <v>45660</v>
      </c>
      <c r="B3" t="s">
        <v>33</v>
      </c>
    </row>
    <row r="4" spans="1:2" x14ac:dyDescent="0.25">
      <c r="A4" s="1">
        <v>45661</v>
      </c>
      <c r="B4" t="s">
        <v>33</v>
      </c>
    </row>
    <row r="5" spans="1:2" x14ac:dyDescent="0.25">
      <c r="A5" s="1">
        <v>45662</v>
      </c>
      <c r="B5" t="s">
        <v>33</v>
      </c>
    </row>
    <row r="6" spans="1:2" x14ac:dyDescent="0.25">
      <c r="A6" s="1">
        <v>45663</v>
      </c>
      <c r="B6" t="s">
        <v>33</v>
      </c>
    </row>
    <row r="7" spans="1:2" x14ac:dyDescent="0.25">
      <c r="A7" s="1">
        <v>45664</v>
      </c>
      <c r="B7" t="s">
        <v>33</v>
      </c>
    </row>
    <row r="8" spans="1:2" x14ac:dyDescent="0.25">
      <c r="A8" s="1">
        <v>45665</v>
      </c>
      <c r="B8" t="s">
        <v>33</v>
      </c>
    </row>
    <row r="9" spans="1:2" x14ac:dyDescent="0.25">
      <c r="A9" s="1">
        <v>45666</v>
      </c>
      <c r="B9" t="s">
        <v>33</v>
      </c>
    </row>
    <row r="10" spans="1:2" x14ac:dyDescent="0.25">
      <c r="A10" s="1">
        <v>45667</v>
      </c>
      <c r="B10" t="s">
        <v>33</v>
      </c>
    </row>
    <row r="11" spans="1:2" x14ac:dyDescent="0.25">
      <c r="A11" s="1">
        <v>45668</v>
      </c>
      <c r="B11" t="s">
        <v>33</v>
      </c>
    </row>
    <row r="12" spans="1:2" x14ac:dyDescent="0.25">
      <c r="A12" s="1">
        <v>45669</v>
      </c>
      <c r="B12" t="s">
        <v>33</v>
      </c>
    </row>
    <row r="13" spans="1:2" x14ac:dyDescent="0.25">
      <c r="A13" s="1">
        <v>45670</v>
      </c>
      <c r="B13" t="s">
        <v>33</v>
      </c>
    </row>
    <row r="14" spans="1:2" x14ac:dyDescent="0.25">
      <c r="A14" s="1">
        <v>45671</v>
      </c>
      <c r="B14" t="s">
        <v>33</v>
      </c>
    </row>
    <row r="15" spans="1:2" x14ac:dyDescent="0.25">
      <c r="A15" s="1">
        <v>45672</v>
      </c>
      <c r="B15" t="s">
        <v>33</v>
      </c>
    </row>
    <row r="16" spans="1:2" x14ac:dyDescent="0.25">
      <c r="A16" s="1">
        <v>45673</v>
      </c>
      <c r="B16" t="s">
        <v>33</v>
      </c>
    </row>
    <row r="17" spans="1:2" x14ac:dyDescent="0.25">
      <c r="A17" s="1">
        <v>45674</v>
      </c>
      <c r="B17" t="s">
        <v>33</v>
      </c>
    </row>
    <row r="18" spans="1:2" x14ac:dyDescent="0.25">
      <c r="A18" s="1">
        <v>45675</v>
      </c>
      <c r="B18" t="s">
        <v>33</v>
      </c>
    </row>
    <row r="19" spans="1:2" x14ac:dyDescent="0.25">
      <c r="A19" s="1">
        <v>45676</v>
      </c>
      <c r="B19" t="s">
        <v>33</v>
      </c>
    </row>
    <row r="20" spans="1:2" x14ac:dyDescent="0.25">
      <c r="A20" s="1">
        <v>45677</v>
      </c>
      <c r="B20" t="s">
        <v>33</v>
      </c>
    </row>
    <row r="21" spans="1:2" x14ac:dyDescent="0.25">
      <c r="A21" s="1">
        <v>45678</v>
      </c>
      <c r="B21" t="s">
        <v>33</v>
      </c>
    </row>
    <row r="22" spans="1:2" x14ac:dyDescent="0.25">
      <c r="A22" s="1">
        <v>45679</v>
      </c>
      <c r="B22" t="s">
        <v>33</v>
      </c>
    </row>
    <row r="23" spans="1:2" x14ac:dyDescent="0.25">
      <c r="A23" s="1">
        <v>45680</v>
      </c>
      <c r="B23" t="s">
        <v>33</v>
      </c>
    </row>
    <row r="24" spans="1:2" x14ac:dyDescent="0.25">
      <c r="A24" s="1">
        <v>45681</v>
      </c>
      <c r="B24" t="s">
        <v>33</v>
      </c>
    </row>
    <row r="25" spans="1:2" x14ac:dyDescent="0.25">
      <c r="A25" s="1">
        <v>45682</v>
      </c>
      <c r="B25" t="s">
        <v>33</v>
      </c>
    </row>
    <row r="26" spans="1:2" x14ac:dyDescent="0.25">
      <c r="A26" s="1">
        <v>45683</v>
      </c>
      <c r="B26" t="s">
        <v>33</v>
      </c>
    </row>
    <row r="27" spans="1:2" x14ac:dyDescent="0.25">
      <c r="A27" s="1">
        <v>45684</v>
      </c>
      <c r="B27" t="s">
        <v>33</v>
      </c>
    </row>
    <row r="28" spans="1:2" x14ac:dyDescent="0.25">
      <c r="A28" s="1">
        <v>45685</v>
      </c>
      <c r="B28" t="s">
        <v>33</v>
      </c>
    </row>
    <row r="29" spans="1:2" x14ac:dyDescent="0.25">
      <c r="A29" s="1">
        <v>45686</v>
      </c>
      <c r="B29" t="s">
        <v>33</v>
      </c>
    </row>
    <row r="30" spans="1:2" x14ac:dyDescent="0.25">
      <c r="A30" s="1">
        <v>45687</v>
      </c>
      <c r="B30" t="s">
        <v>33</v>
      </c>
    </row>
    <row r="31" spans="1:2" x14ac:dyDescent="0.25">
      <c r="A31" s="1">
        <v>45688</v>
      </c>
      <c r="B31" t="s">
        <v>33</v>
      </c>
    </row>
    <row r="32" spans="1:2" x14ac:dyDescent="0.25">
      <c r="A32" s="1">
        <v>45689</v>
      </c>
      <c r="B32" t="s">
        <v>33</v>
      </c>
    </row>
    <row r="33" spans="1:2" x14ac:dyDescent="0.25">
      <c r="A33" s="1">
        <v>45690</v>
      </c>
      <c r="B33" t="s">
        <v>33</v>
      </c>
    </row>
    <row r="34" spans="1:2" x14ac:dyDescent="0.25">
      <c r="A34" s="1">
        <v>45691</v>
      </c>
      <c r="B34" t="s">
        <v>33</v>
      </c>
    </row>
    <row r="35" spans="1:2" x14ac:dyDescent="0.25">
      <c r="A35" s="1">
        <v>45692</v>
      </c>
      <c r="B35" t="s">
        <v>33</v>
      </c>
    </row>
    <row r="36" spans="1:2" x14ac:dyDescent="0.25">
      <c r="A36" s="1">
        <v>45693</v>
      </c>
      <c r="B36" t="s">
        <v>33</v>
      </c>
    </row>
    <row r="37" spans="1:2" x14ac:dyDescent="0.25">
      <c r="A37" s="1">
        <v>45694</v>
      </c>
      <c r="B37" t="s">
        <v>33</v>
      </c>
    </row>
    <row r="38" spans="1:2" x14ac:dyDescent="0.25">
      <c r="A38" s="1">
        <v>45695</v>
      </c>
      <c r="B38" t="s">
        <v>33</v>
      </c>
    </row>
    <row r="39" spans="1:2" x14ac:dyDescent="0.25">
      <c r="A39" s="1">
        <v>45696</v>
      </c>
      <c r="B39" t="s">
        <v>33</v>
      </c>
    </row>
    <row r="40" spans="1:2" x14ac:dyDescent="0.25">
      <c r="A40" s="1">
        <v>45697</v>
      </c>
      <c r="B40" t="s">
        <v>33</v>
      </c>
    </row>
    <row r="41" spans="1:2" x14ac:dyDescent="0.25">
      <c r="A41" s="1">
        <v>45698</v>
      </c>
      <c r="B41" t="s">
        <v>33</v>
      </c>
    </row>
    <row r="42" spans="1:2" x14ac:dyDescent="0.25">
      <c r="A42" s="1">
        <v>45699</v>
      </c>
      <c r="B42" t="s">
        <v>33</v>
      </c>
    </row>
    <row r="43" spans="1:2" x14ac:dyDescent="0.25">
      <c r="A43" s="1">
        <v>45700</v>
      </c>
      <c r="B43" t="s">
        <v>33</v>
      </c>
    </row>
    <row r="44" spans="1:2" x14ac:dyDescent="0.25">
      <c r="A44" s="1">
        <v>45701</v>
      </c>
      <c r="B44" t="s">
        <v>33</v>
      </c>
    </row>
    <row r="45" spans="1:2" x14ac:dyDescent="0.25">
      <c r="A45" s="1">
        <v>45702</v>
      </c>
      <c r="B45" t="s">
        <v>33</v>
      </c>
    </row>
    <row r="46" spans="1:2" x14ac:dyDescent="0.25">
      <c r="A46" s="1">
        <v>45703</v>
      </c>
      <c r="B46" t="s">
        <v>33</v>
      </c>
    </row>
    <row r="47" spans="1:2" x14ac:dyDescent="0.25">
      <c r="A47" s="1">
        <v>45704</v>
      </c>
      <c r="B47" t="s">
        <v>33</v>
      </c>
    </row>
    <row r="48" spans="1:2" x14ac:dyDescent="0.25">
      <c r="A48" s="1">
        <v>45705</v>
      </c>
      <c r="B48" t="s">
        <v>33</v>
      </c>
    </row>
    <row r="49" spans="1:2" x14ac:dyDescent="0.25">
      <c r="A49" s="1">
        <v>45706</v>
      </c>
      <c r="B49" t="s">
        <v>33</v>
      </c>
    </row>
    <row r="50" spans="1:2" x14ac:dyDescent="0.25">
      <c r="A50" s="1">
        <v>45707</v>
      </c>
      <c r="B50" t="s">
        <v>33</v>
      </c>
    </row>
    <row r="51" spans="1:2" x14ac:dyDescent="0.25">
      <c r="A51" s="1">
        <v>45708</v>
      </c>
      <c r="B51" t="s">
        <v>33</v>
      </c>
    </row>
    <row r="52" spans="1:2" x14ac:dyDescent="0.25">
      <c r="A52" s="1">
        <v>45709</v>
      </c>
      <c r="B52" t="s">
        <v>33</v>
      </c>
    </row>
    <row r="53" spans="1:2" x14ac:dyDescent="0.25">
      <c r="A53" s="1">
        <v>45710</v>
      </c>
      <c r="B53" t="s">
        <v>33</v>
      </c>
    </row>
    <row r="54" spans="1:2" x14ac:dyDescent="0.25">
      <c r="A54" s="1">
        <v>45711</v>
      </c>
      <c r="B54" t="s">
        <v>33</v>
      </c>
    </row>
    <row r="55" spans="1:2" x14ac:dyDescent="0.25">
      <c r="A55" s="1">
        <v>45712</v>
      </c>
      <c r="B55" t="s">
        <v>33</v>
      </c>
    </row>
    <row r="56" spans="1:2" x14ac:dyDescent="0.25">
      <c r="A56" s="1">
        <v>45713</v>
      </c>
      <c r="B56" t="s">
        <v>33</v>
      </c>
    </row>
    <row r="57" spans="1:2" x14ac:dyDescent="0.25">
      <c r="A57" s="1">
        <v>45714</v>
      </c>
      <c r="B57" t="s">
        <v>33</v>
      </c>
    </row>
    <row r="58" spans="1:2" x14ac:dyDescent="0.25">
      <c r="A58" s="1">
        <v>45715</v>
      </c>
      <c r="B58" t="s">
        <v>33</v>
      </c>
    </row>
    <row r="59" spans="1:2" x14ac:dyDescent="0.25">
      <c r="A59" s="1">
        <v>45716</v>
      </c>
      <c r="B59" t="s">
        <v>33</v>
      </c>
    </row>
    <row r="60" spans="1:2" x14ac:dyDescent="0.25">
      <c r="A60" s="1">
        <v>45717</v>
      </c>
      <c r="B60" t="s">
        <v>33</v>
      </c>
    </row>
    <row r="61" spans="1:2" x14ac:dyDescent="0.25">
      <c r="A61" s="1">
        <v>45718</v>
      </c>
      <c r="B61" t="s">
        <v>33</v>
      </c>
    </row>
    <row r="62" spans="1:2" x14ac:dyDescent="0.25">
      <c r="A62" s="1">
        <v>45719</v>
      </c>
      <c r="B62" t="s">
        <v>33</v>
      </c>
    </row>
    <row r="63" spans="1:2" x14ac:dyDescent="0.25">
      <c r="A63" s="1">
        <v>45720</v>
      </c>
      <c r="B63" t="s">
        <v>33</v>
      </c>
    </row>
    <row r="64" spans="1:2" x14ac:dyDescent="0.25">
      <c r="A64" s="1">
        <v>45721</v>
      </c>
      <c r="B64" t="s">
        <v>33</v>
      </c>
    </row>
    <row r="65" spans="1:2" x14ac:dyDescent="0.25">
      <c r="A65" s="1">
        <v>45722</v>
      </c>
      <c r="B65" t="s">
        <v>33</v>
      </c>
    </row>
    <row r="66" spans="1:2" x14ac:dyDescent="0.25">
      <c r="A66" s="1">
        <v>45723</v>
      </c>
      <c r="B66" t="s">
        <v>33</v>
      </c>
    </row>
    <row r="67" spans="1:2" x14ac:dyDescent="0.25">
      <c r="A67" s="1">
        <v>45724</v>
      </c>
      <c r="B67" t="s">
        <v>33</v>
      </c>
    </row>
    <row r="68" spans="1:2" x14ac:dyDescent="0.25">
      <c r="A68" s="1">
        <v>45725</v>
      </c>
      <c r="B68" t="s">
        <v>33</v>
      </c>
    </row>
    <row r="69" spans="1:2" x14ac:dyDescent="0.25">
      <c r="A69" s="1">
        <v>45726</v>
      </c>
      <c r="B69" t="s">
        <v>33</v>
      </c>
    </row>
    <row r="70" spans="1:2" x14ac:dyDescent="0.25">
      <c r="A70" s="1">
        <v>45727</v>
      </c>
      <c r="B70" t="s">
        <v>33</v>
      </c>
    </row>
    <row r="71" spans="1:2" x14ac:dyDescent="0.25">
      <c r="A71" s="1">
        <v>45728</v>
      </c>
      <c r="B71" t="s">
        <v>33</v>
      </c>
    </row>
    <row r="72" spans="1:2" x14ac:dyDescent="0.25">
      <c r="A72" s="1">
        <v>45729</v>
      </c>
      <c r="B72" t="s">
        <v>33</v>
      </c>
    </row>
    <row r="73" spans="1:2" x14ac:dyDescent="0.25">
      <c r="A73" s="1">
        <v>45730</v>
      </c>
      <c r="B73" t="s">
        <v>33</v>
      </c>
    </row>
    <row r="74" spans="1:2" x14ac:dyDescent="0.25">
      <c r="A74" s="1">
        <v>45731</v>
      </c>
      <c r="B74" t="s">
        <v>33</v>
      </c>
    </row>
    <row r="75" spans="1:2" x14ac:dyDescent="0.25">
      <c r="A75" s="1">
        <v>45732</v>
      </c>
      <c r="B75" t="s">
        <v>33</v>
      </c>
    </row>
    <row r="76" spans="1:2" x14ac:dyDescent="0.25">
      <c r="A76" s="1">
        <v>45733</v>
      </c>
      <c r="B76" t="s">
        <v>33</v>
      </c>
    </row>
    <row r="77" spans="1:2" x14ac:dyDescent="0.25">
      <c r="A77" s="1">
        <v>45734</v>
      </c>
      <c r="B77" t="s">
        <v>33</v>
      </c>
    </row>
    <row r="78" spans="1:2" x14ac:dyDescent="0.25">
      <c r="A78" s="1">
        <v>45735</v>
      </c>
      <c r="B78" t="s">
        <v>33</v>
      </c>
    </row>
    <row r="79" spans="1:2" x14ac:dyDescent="0.25">
      <c r="A79" s="1">
        <v>45736</v>
      </c>
      <c r="B79" t="s">
        <v>33</v>
      </c>
    </row>
    <row r="80" spans="1:2" x14ac:dyDescent="0.25">
      <c r="A80" s="1">
        <v>45737</v>
      </c>
      <c r="B80" t="s">
        <v>33</v>
      </c>
    </row>
    <row r="81" spans="1:2" x14ac:dyDescent="0.25">
      <c r="A81" s="1">
        <v>45738</v>
      </c>
      <c r="B81" t="s">
        <v>33</v>
      </c>
    </row>
    <row r="82" spans="1:2" x14ac:dyDescent="0.25">
      <c r="A82" s="1">
        <v>45739</v>
      </c>
      <c r="B82" t="s">
        <v>33</v>
      </c>
    </row>
    <row r="83" spans="1:2" x14ac:dyDescent="0.25">
      <c r="A83" s="1">
        <v>45740</v>
      </c>
      <c r="B83" t="s">
        <v>33</v>
      </c>
    </row>
    <row r="84" spans="1:2" x14ac:dyDescent="0.25">
      <c r="A84" s="1">
        <v>45741</v>
      </c>
      <c r="B84" t="s">
        <v>33</v>
      </c>
    </row>
    <row r="85" spans="1:2" x14ac:dyDescent="0.25">
      <c r="A85" s="1">
        <v>45742</v>
      </c>
      <c r="B85" s="2" t="s">
        <v>29</v>
      </c>
    </row>
    <row r="86" spans="1:2" x14ac:dyDescent="0.25">
      <c r="A86" s="1">
        <v>45743</v>
      </c>
      <c r="B86" s="2" t="s">
        <v>29</v>
      </c>
    </row>
    <row r="87" spans="1:2" x14ac:dyDescent="0.25">
      <c r="A87" s="1">
        <v>45744</v>
      </c>
      <c r="B87" s="2" t="s">
        <v>29</v>
      </c>
    </row>
    <row r="88" spans="1:2" x14ac:dyDescent="0.25">
      <c r="A88" s="1">
        <v>45745</v>
      </c>
      <c r="B88" s="2" t="s">
        <v>29</v>
      </c>
    </row>
    <row r="89" spans="1:2" x14ac:dyDescent="0.25">
      <c r="A89" s="1">
        <v>45746</v>
      </c>
      <c r="B89" s="2" t="s">
        <v>29</v>
      </c>
    </row>
    <row r="90" spans="1:2" x14ac:dyDescent="0.25">
      <c r="A90" s="1">
        <v>45747</v>
      </c>
      <c r="B90" s="68" t="s">
        <v>33</v>
      </c>
    </row>
    <row r="91" spans="1:2" x14ac:dyDescent="0.25">
      <c r="A91" s="1">
        <v>45748</v>
      </c>
      <c r="B91" s="68" t="s">
        <v>33</v>
      </c>
    </row>
    <row r="92" spans="1:2" x14ac:dyDescent="0.25">
      <c r="A92" s="1">
        <v>45749</v>
      </c>
      <c r="B92" s="2" t="s">
        <v>29</v>
      </c>
    </row>
    <row r="93" spans="1:2" x14ac:dyDescent="0.25">
      <c r="A93" s="1">
        <v>45750</v>
      </c>
      <c r="B93" s="2" t="s">
        <v>29</v>
      </c>
    </row>
    <row r="94" spans="1:2" x14ac:dyDescent="0.25">
      <c r="A94" s="1">
        <v>45751</v>
      </c>
      <c r="B94" s="2" t="s">
        <v>29</v>
      </c>
    </row>
    <row r="95" spans="1:2" x14ac:dyDescent="0.25">
      <c r="A95" s="1">
        <v>45752</v>
      </c>
      <c r="B95" s="3" t="s">
        <v>30</v>
      </c>
    </row>
    <row r="96" spans="1:2" x14ac:dyDescent="0.25">
      <c r="A96" s="1">
        <v>45753</v>
      </c>
      <c r="B96" s="3" t="s">
        <v>30</v>
      </c>
    </row>
    <row r="97" spans="1:2" x14ac:dyDescent="0.25">
      <c r="A97" s="1">
        <v>45754</v>
      </c>
      <c r="B97" s="3" t="s">
        <v>30</v>
      </c>
    </row>
    <row r="98" spans="1:2" x14ac:dyDescent="0.25">
      <c r="A98" s="1">
        <v>45755</v>
      </c>
      <c r="B98" s="3" t="s">
        <v>30</v>
      </c>
    </row>
    <row r="99" spans="1:2" x14ac:dyDescent="0.25">
      <c r="A99" s="1">
        <v>45756</v>
      </c>
      <c r="B99" s="3" t="s">
        <v>30</v>
      </c>
    </row>
    <row r="100" spans="1:2" x14ac:dyDescent="0.25">
      <c r="A100" s="1">
        <v>45757</v>
      </c>
      <c r="B100" s="3" t="s">
        <v>30</v>
      </c>
    </row>
    <row r="101" spans="1:2" x14ac:dyDescent="0.25">
      <c r="A101" s="1">
        <v>45758</v>
      </c>
      <c r="B101" s="3" t="s">
        <v>30</v>
      </c>
    </row>
    <row r="102" spans="1:2" x14ac:dyDescent="0.25">
      <c r="A102" s="1">
        <v>45759</v>
      </c>
      <c r="B102" s="3" t="s">
        <v>30</v>
      </c>
    </row>
    <row r="103" spans="1:2" x14ac:dyDescent="0.25">
      <c r="A103" s="1">
        <v>45760</v>
      </c>
      <c r="B103" s="3" t="s">
        <v>30</v>
      </c>
    </row>
    <row r="104" spans="1:2" x14ac:dyDescent="0.25">
      <c r="A104" s="1">
        <v>45761</v>
      </c>
      <c r="B104" s="3" t="s">
        <v>30</v>
      </c>
    </row>
    <row r="105" spans="1:2" x14ac:dyDescent="0.25">
      <c r="A105" s="1">
        <v>45762</v>
      </c>
      <c r="B105" s="3" t="s">
        <v>30</v>
      </c>
    </row>
    <row r="106" spans="1:2" x14ac:dyDescent="0.25">
      <c r="A106" s="1">
        <v>45763</v>
      </c>
      <c r="B106" s="3" t="s">
        <v>30</v>
      </c>
    </row>
    <row r="107" spans="1:2" x14ac:dyDescent="0.25">
      <c r="A107" s="1">
        <v>45764</v>
      </c>
      <c r="B107" s="3" t="s">
        <v>30</v>
      </c>
    </row>
    <row r="108" spans="1:2" x14ac:dyDescent="0.25">
      <c r="A108" s="1">
        <v>45765</v>
      </c>
      <c r="B108" s="3" t="s">
        <v>30</v>
      </c>
    </row>
    <row r="109" spans="1:2" x14ac:dyDescent="0.25">
      <c r="A109" s="1">
        <v>45766</v>
      </c>
      <c r="B109" s="3" t="s">
        <v>30</v>
      </c>
    </row>
    <row r="110" spans="1:2" x14ac:dyDescent="0.25">
      <c r="A110" s="1">
        <v>45767</v>
      </c>
      <c r="B110" s="3" t="s">
        <v>30</v>
      </c>
    </row>
    <row r="111" spans="1:2" x14ac:dyDescent="0.25">
      <c r="A111" s="1">
        <v>45768</v>
      </c>
      <c r="B111" s="3" t="s">
        <v>30</v>
      </c>
    </row>
    <row r="112" spans="1:2" x14ac:dyDescent="0.25">
      <c r="A112" s="1">
        <v>45769</v>
      </c>
      <c r="B112" s="3" t="s">
        <v>30</v>
      </c>
    </row>
    <row r="113" spans="1:2" x14ac:dyDescent="0.25">
      <c r="A113" s="1">
        <v>45770</v>
      </c>
      <c r="B113" s="3" t="s">
        <v>30</v>
      </c>
    </row>
    <row r="114" spans="1:2" x14ac:dyDescent="0.25">
      <c r="A114" s="1">
        <v>45771</v>
      </c>
      <c r="B114" s="3" t="s">
        <v>30</v>
      </c>
    </row>
    <row r="115" spans="1:2" x14ac:dyDescent="0.25">
      <c r="A115" s="1">
        <v>45772</v>
      </c>
      <c r="B115" s="3" t="s">
        <v>30</v>
      </c>
    </row>
    <row r="116" spans="1:2" x14ac:dyDescent="0.25">
      <c r="A116" s="1">
        <v>45773</v>
      </c>
      <c r="B116" s="3" t="s">
        <v>30</v>
      </c>
    </row>
    <row r="117" spans="1:2" x14ac:dyDescent="0.25">
      <c r="A117" s="1">
        <v>45774</v>
      </c>
      <c r="B117" s="3" t="s">
        <v>30</v>
      </c>
    </row>
    <row r="118" spans="1:2" x14ac:dyDescent="0.25">
      <c r="A118" s="1">
        <v>45775</v>
      </c>
      <c r="B118" s="3" t="s">
        <v>30</v>
      </c>
    </row>
    <row r="119" spans="1:2" x14ac:dyDescent="0.25">
      <c r="A119" s="1">
        <v>45776</v>
      </c>
      <c r="B119" s="3" t="s">
        <v>30</v>
      </c>
    </row>
    <row r="120" spans="1:2" x14ac:dyDescent="0.25">
      <c r="A120" s="1">
        <v>45777</v>
      </c>
      <c r="B120" s="3" t="s">
        <v>30</v>
      </c>
    </row>
    <row r="121" spans="1:2" x14ac:dyDescent="0.25">
      <c r="A121" s="1">
        <v>45778</v>
      </c>
      <c r="B121" s="3" t="s">
        <v>30</v>
      </c>
    </row>
    <row r="122" spans="1:2" x14ac:dyDescent="0.25">
      <c r="A122" s="1">
        <v>45779</v>
      </c>
      <c r="B122" s="3" t="s">
        <v>30</v>
      </c>
    </row>
    <row r="123" spans="1:2" x14ac:dyDescent="0.25">
      <c r="A123" s="1">
        <v>45780</v>
      </c>
      <c r="B123" s="3" t="s">
        <v>30</v>
      </c>
    </row>
    <row r="124" spans="1:2" x14ac:dyDescent="0.25">
      <c r="A124" s="1">
        <v>45781</v>
      </c>
      <c r="B124" s="3" t="s">
        <v>30</v>
      </c>
    </row>
    <row r="125" spans="1:2" x14ac:dyDescent="0.25">
      <c r="A125" s="1">
        <v>45782</v>
      </c>
      <c r="B125" s="2" t="s">
        <v>29</v>
      </c>
    </row>
    <row r="126" spans="1:2" x14ac:dyDescent="0.25">
      <c r="A126" s="1">
        <v>45783</v>
      </c>
      <c r="B126" s="2" t="s">
        <v>29</v>
      </c>
    </row>
    <row r="127" spans="1:2" x14ac:dyDescent="0.25">
      <c r="A127" s="1">
        <v>45784</v>
      </c>
      <c r="B127" s="2" t="s">
        <v>29</v>
      </c>
    </row>
    <row r="128" spans="1:2" x14ac:dyDescent="0.25">
      <c r="A128" s="1">
        <v>45785</v>
      </c>
      <c r="B128" s="2" t="s">
        <v>29</v>
      </c>
    </row>
    <row r="129" spans="1:2" x14ac:dyDescent="0.25">
      <c r="A129" s="1">
        <v>45786</v>
      </c>
      <c r="B129" s="2" t="s">
        <v>29</v>
      </c>
    </row>
    <row r="130" spans="1:2" x14ac:dyDescent="0.25">
      <c r="A130" s="1">
        <v>45787</v>
      </c>
      <c r="B130" s="2" t="s">
        <v>29</v>
      </c>
    </row>
    <row r="131" spans="1:2" x14ac:dyDescent="0.25">
      <c r="A131" s="1">
        <v>45788</v>
      </c>
      <c r="B131" s="2" t="s">
        <v>29</v>
      </c>
    </row>
    <row r="132" spans="1:2" x14ac:dyDescent="0.25">
      <c r="A132" s="1">
        <v>45789</v>
      </c>
      <c r="B132" s="2" t="s">
        <v>29</v>
      </c>
    </row>
    <row r="133" spans="1:2" x14ac:dyDescent="0.25">
      <c r="A133" s="1">
        <v>45790</v>
      </c>
      <c r="B133" s="2" t="s">
        <v>29</v>
      </c>
    </row>
    <row r="134" spans="1:2" x14ac:dyDescent="0.25">
      <c r="A134" s="1">
        <v>45791</v>
      </c>
      <c r="B134" s="2" t="s">
        <v>29</v>
      </c>
    </row>
    <row r="135" spans="1:2" x14ac:dyDescent="0.25">
      <c r="A135" s="1">
        <v>45792</v>
      </c>
      <c r="B135" s="2" t="s">
        <v>29</v>
      </c>
    </row>
    <row r="136" spans="1:2" x14ac:dyDescent="0.25">
      <c r="A136" s="1">
        <v>45793</v>
      </c>
      <c r="B136" s="2" t="s">
        <v>29</v>
      </c>
    </row>
    <row r="137" spans="1:2" x14ac:dyDescent="0.25">
      <c r="A137" s="1">
        <v>45794</v>
      </c>
      <c r="B137" s="2" t="s">
        <v>29</v>
      </c>
    </row>
    <row r="138" spans="1:2" x14ac:dyDescent="0.25">
      <c r="A138" s="1">
        <v>45795</v>
      </c>
      <c r="B138" s="2" t="s">
        <v>29</v>
      </c>
    </row>
    <row r="139" spans="1:2" x14ac:dyDescent="0.25">
      <c r="A139" s="1">
        <v>45796</v>
      </c>
      <c r="B139" s="2" t="s">
        <v>29</v>
      </c>
    </row>
    <row r="140" spans="1:2" x14ac:dyDescent="0.25">
      <c r="A140" s="1">
        <v>45797</v>
      </c>
      <c r="B140" s="2" t="s">
        <v>29</v>
      </c>
    </row>
    <row r="141" spans="1:2" x14ac:dyDescent="0.25">
      <c r="A141" s="1">
        <v>45798</v>
      </c>
      <c r="B141" s="2" t="s">
        <v>29</v>
      </c>
    </row>
    <row r="142" spans="1:2" x14ac:dyDescent="0.25">
      <c r="A142" s="1">
        <v>45799</v>
      </c>
      <c r="B142" s="2" t="s">
        <v>29</v>
      </c>
    </row>
    <row r="143" spans="1:2" x14ac:dyDescent="0.25">
      <c r="A143" s="1">
        <v>45800</v>
      </c>
      <c r="B143" s="2" t="s">
        <v>29</v>
      </c>
    </row>
    <row r="144" spans="1:2" x14ac:dyDescent="0.25">
      <c r="A144" s="1">
        <v>45801</v>
      </c>
      <c r="B144" s="2" t="s">
        <v>29</v>
      </c>
    </row>
    <row r="145" spans="1:2" x14ac:dyDescent="0.25">
      <c r="A145" s="1">
        <v>45802</v>
      </c>
      <c r="B145" s="2" t="s">
        <v>29</v>
      </c>
    </row>
    <row r="146" spans="1:2" x14ac:dyDescent="0.25">
      <c r="A146" s="1">
        <v>45803</v>
      </c>
      <c r="B146" s="2" t="s">
        <v>29</v>
      </c>
    </row>
    <row r="147" spans="1:2" x14ac:dyDescent="0.25">
      <c r="A147" s="1">
        <v>45804</v>
      </c>
      <c r="B147" s="2" t="s">
        <v>29</v>
      </c>
    </row>
    <row r="148" spans="1:2" x14ac:dyDescent="0.25">
      <c r="A148" s="1">
        <v>45805</v>
      </c>
      <c r="B148" s="2" t="s">
        <v>29</v>
      </c>
    </row>
    <row r="149" spans="1:2" s="72" customFormat="1" x14ac:dyDescent="0.25">
      <c r="A149" s="71">
        <v>45806</v>
      </c>
      <c r="B149" s="72" t="s">
        <v>33</v>
      </c>
    </row>
    <row r="150" spans="1:2" s="72" customFormat="1" x14ac:dyDescent="0.25">
      <c r="A150" s="71">
        <v>45807</v>
      </c>
      <c r="B150" s="72" t="s">
        <v>33</v>
      </c>
    </row>
    <row r="151" spans="1:2" x14ac:dyDescent="0.25">
      <c r="A151" s="1">
        <v>45808</v>
      </c>
      <c r="B151" s="3" t="s">
        <v>30</v>
      </c>
    </row>
    <row r="152" spans="1:2" x14ac:dyDescent="0.25">
      <c r="A152" s="1">
        <v>45809</v>
      </c>
      <c r="B152" s="3" t="s">
        <v>30</v>
      </c>
    </row>
    <row r="153" spans="1:2" x14ac:dyDescent="0.25">
      <c r="A153" s="1">
        <v>45810</v>
      </c>
      <c r="B153" s="2" t="s">
        <v>29</v>
      </c>
    </row>
    <row r="154" spans="1:2" x14ac:dyDescent="0.25">
      <c r="A154" s="1">
        <v>45811</v>
      </c>
      <c r="B154" s="2" t="s">
        <v>29</v>
      </c>
    </row>
    <row r="155" spans="1:2" x14ac:dyDescent="0.25">
      <c r="A155" s="1">
        <v>45812</v>
      </c>
      <c r="B155" s="2" t="s">
        <v>29</v>
      </c>
    </row>
    <row r="156" spans="1:2" x14ac:dyDescent="0.25">
      <c r="A156" s="1">
        <v>45813</v>
      </c>
      <c r="B156" s="2" t="s">
        <v>29</v>
      </c>
    </row>
    <row r="157" spans="1:2" x14ac:dyDescent="0.25">
      <c r="A157" s="1">
        <v>45814</v>
      </c>
      <c r="B157" s="2" t="s">
        <v>29</v>
      </c>
    </row>
    <row r="158" spans="1:2" x14ac:dyDescent="0.25">
      <c r="A158" s="1">
        <v>45815</v>
      </c>
      <c r="B158" s="3" t="s">
        <v>30</v>
      </c>
    </row>
    <row r="159" spans="1:2" x14ac:dyDescent="0.25">
      <c r="A159" s="1">
        <v>45816</v>
      </c>
      <c r="B159" s="3" t="s">
        <v>30</v>
      </c>
    </row>
    <row r="160" spans="1:2" x14ac:dyDescent="0.25">
      <c r="A160" s="1">
        <v>45817</v>
      </c>
      <c r="B160" s="3" t="s">
        <v>30</v>
      </c>
    </row>
    <row r="161" spans="1:2" x14ac:dyDescent="0.25">
      <c r="A161" s="1">
        <v>45818</v>
      </c>
      <c r="B161" s="2" t="s">
        <v>29</v>
      </c>
    </row>
    <row r="162" spans="1:2" x14ac:dyDescent="0.25">
      <c r="A162" s="1">
        <v>45819</v>
      </c>
      <c r="B162" s="2" t="s">
        <v>29</v>
      </c>
    </row>
    <row r="163" spans="1:2" x14ac:dyDescent="0.25">
      <c r="A163" s="1">
        <v>45820</v>
      </c>
      <c r="B163" s="2" t="s">
        <v>29</v>
      </c>
    </row>
    <row r="164" spans="1:2" x14ac:dyDescent="0.25">
      <c r="A164" s="1">
        <v>45821</v>
      </c>
      <c r="B164" s="2" t="s">
        <v>29</v>
      </c>
    </row>
    <row r="165" spans="1:2" x14ac:dyDescent="0.25">
      <c r="A165" s="1">
        <v>45822</v>
      </c>
      <c r="B165" s="2" t="s">
        <v>29</v>
      </c>
    </row>
    <row r="166" spans="1:2" x14ac:dyDescent="0.25">
      <c r="A166" s="1">
        <v>45823</v>
      </c>
      <c r="B166" s="2" t="s">
        <v>29</v>
      </c>
    </row>
    <row r="167" spans="1:2" x14ac:dyDescent="0.25">
      <c r="A167" s="1">
        <v>45824</v>
      </c>
      <c r="B167" s="2" t="s">
        <v>29</v>
      </c>
    </row>
    <row r="168" spans="1:2" x14ac:dyDescent="0.25">
      <c r="A168" s="1">
        <v>45825</v>
      </c>
      <c r="B168" s="2" t="s">
        <v>29</v>
      </c>
    </row>
    <row r="169" spans="1:2" x14ac:dyDescent="0.25">
      <c r="A169" s="1">
        <v>45826</v>
      </c>
      <c r="B169" s="2" t="s">
        <v>29</v>
      </c>
    </row>
    <row r="170" spans="1:2" x14ac:dyDescent="0.25">
      <c r="A170" s="1">
        <v>45827</v>
      </c>
      <c r="B170" s="2" t="s">
        <v>29</v>
      </c>
    </row>
    <row r="171" spans="1:2" x14ac:dyDescent="0.25">
      <c r="A171" s="1">
        <v>45828</v>
      </c>
      <c r="B171" s="2" t="s">
        <v>29</v>
      </c>
    </row>
    <row r="172" spans="1:2" x14ac:dyDescent="0.25">
      <c r="A172" s="1">
        <v>45829</v>
      </c>
      <c r="B172" s="2" t="s">
        <v>29</v>
      </c>
    </row>
    <row r="173" spans="1:2" x14ac:dyDescent="0.25">
      <c r="A173" s="1">
        <v>45830</v>
      </c>
      <c r="B173" s="2" t="s">
        <v>29</v>
      </c>
    </row>
    <row r="174" spans="1:2" x14ac:dyDescent="0.25">
      <c r="A174" s="1">
        <v>45831</v>
      </c>
      <c r="B174" s="2" t="s">
        <v>29</v>
      </c>
    </row>
    <row r="175" spans="1:2" x14ac:dyDescent="0.25">
      <c r="A175" s="1">
        <v>45832</v>
      </c>
      <c r="B175" s="2" t="s">
        <v>29</v>
      </c>
    </row>
    <row r="176" spans="1:2" x14ac:dyDescent="0.25">
      <c r="A176" s="1">
        <v>45833</v>
      </c>
      <c r="B176" s="2" t="s">
        <v>29</v>
      </c>
    </row>
    <row r="177" spans="1:2" x14ac:dyDescent="0.25">
      <c r="A177" s="1">
        <v>45834</v>
      </c>
      <c r="B177" s="2" t="s">
        <v>29</v>
      </c>
    </row>
    <row r="178" spans="1:2" x14ac:dyDescent="0.25">
      <c r="A178" s="1">
        <v>45835</v>
      </c>
      <c r="B178" s="2" t="s">
        <v>29</v>
      </c>
    </row>
    <row r="179" spans="1:2" x14ac:dyDescent="0.25">
      <c r="A179" s="1">
        <v>45836</v>
      </c>
      <c r="B179" s="2" t="s">
        <v>29</v>
      </c>
    </row>
    <row r="180" spans="1:2" x14ac:dyDescent="0.25">
      <c r="A180" s="1">
        <v>45837</v>
      </c>
      <c r="B180" s="2" t="s">
        <v>29</v>
      </c>
    </row>
    <row r="181" spans="1:2" x14ac:dyDescent="0.25">
      <c r="A181" s="1">
        <v>45838</v>
      </c>
      <c r="B181" s="2" t="s">
        <v>29</v>
      </c>
    </row>
    <row r="182" spans="1:2" x14ac:dyDescent="0.25">
      <c r="A182" s="1">
        <v>45839</v>
      </c>
      <c r="B182" s="2" t="s">
        <v>29</v>
      </c>
    </row>
    <row r="183" spans="1:2" x14ac:dyDescent="0.25">
      <c r="A183" s="1">
        <v>45840</v>
      </c>
      <c r="B183" s="2" t="s">
        <v>29</v>
      </c>
    </row>
    <row r="184" spans="1:2" x14ac:dyDescent="0.25">
      <c r="A184" s="1">
        <v>45841</v>
      </c>
      <c r="B184" s="2" t="s">
        <v>29</v>
      </c>
    </row>
    <row r="185" spans="1:2" x14ac:dyDescent="0.25">
      <c r="A185" s="1">
        <v>45842</v>
      </c>
      <c r="B185" s="2" t="s">
        <v>29</v>
      </c>
    </row>
    <row r="186" spans="1:2" x14ac:dyDescent="0.25">
      <c r="A186" s="1">
        <v>45843</v>
      </c>
      <c r="B186" s="2" t="s">
        <v>29</v>
      </c>
    </row>
    <row r="187" spans="1:2" x14ac:dyDescent="0.25">
      <c r="A187" s="1">
        <v>45844</v>
      </c>
      <c r="B187" s="2" t="s">
        <v>29</v>
      </c>
    </row>
    <row r="188" spans="1:2" x14ac:dyDescent="0.25">
      <c r="A188" s="1">
        <v>45845</v>
      </c>
      <c r="B188" s="3" t="s">
        <v>30</v>
      </c>
    </row>
    <row r="189" spans="1:2" x14ac:dyDescent="0.25">
      <c r="A189" s="1">
        <v>45846</v>
      </c>
      <c r="B189" s="3" t="s">
        <v>30</v>
      </c>
    </row>
    <row r="190" spans="1:2" x14ac:dyDescent="0.25">
      <c r="A190" s="1">
        <v>45847</v>
      </c>
      <c r="B190" s="3" t="s">
        <v>30</v>
      </c>
    </row>
    <row r="191" spans="1:2" x14ac:dyDescent="0.25">
      <c r="A191" s="1">
        <v>45848</v>
      </c>
      <c r="B191" s="3" t="s">
        <v>30</v>
      </c>
    </row>
    <row r="192" spans="1:2" x14ac:dyDescent="0.25">
      <c r="A192" s="1">
        <v>45849</v>
      </c>
      <c r="B192" s="3" t="s">
        <v>30</v>
      </c>
    </row>
    <row r="193" spans="1:2" x14ac:dyDescent="0.25">
      <c r="A193" s="1">
        <v>45850</v>
      </c>
      <c r="B193" s="3" t="s">
        <v>30</v>
      </c>
    </row>
    <row r="194" spans="1:2" x14ac:dyDescent="0.25">
      <c r="A194" s="1">
        <v>45851</v>
      </c>
      <c r="B194" s="3" t="s">
        <v>30</v>
      </c>
    </row>
    <row r="195" spans="1:2" x14ac:dyDescent="0.25">
      <c r="A195" s="1">
        <v>45852</v>
      </c>
      <c r="B195" s="3" t="s">
        <v>30</v>
      </c>
    </row>
    <row r="196" spans="1:2" x14ac:dyDescent="0.25">
      <c r="A196" s="1">
        <v>45853</v>
      </c>
      <c r="B196" s="3" t="s">
        <v>30</v>
      </c>
    </row>
    <row r="197" spans="1:2" x14ac:dyDescent="0.25">
      <c r="A197" s="1">
        <v>45854</v>
      </c>
      <c r="B197" s="3" t="s">
        <v>30</v>
      </c>
    </row>
    <row r="198" spans="1:2" x14ac:dyDescent="0.25">
      <c r="A198" s="1">
        <v>45855</v>
      </c>
      <c r="B198" s="3" t="s">
        <v>30</v>
      </c>
    </row>
    <row r="199" spans="1:2" x14ac:dyDescent="0.25">
      <c r="A199" s="1">
        <v>45856</v>
      </c>
      <c r="B199" s="3" t="s">
        <v>30</v>
      </c>
    </row>
    <row r="200" spans="1:2" x14ac:dyDescent="0.25">
      <c r="A200" s="1">
        <v>45857</v>
      </c>
      <c r="B200" s="3" t="s">
        <v>30</v>
      </c>
    </row>
    <row r="201" spans="1:2" x14ac:dyDescent="0.25">
      <c r="A201" s="1">
        <v>45858</v>
      </c>
      <c r="B201" s="3" t="s">
        <v>30</v>
      </c>
    </row>
    <row r="202" spans="1:2" x14ac:dyDescent="0.25">
      <c r="A202" s="1">
        <v>45859</v>
      </c>
      <c r="B202" s="3" t="s">
        <v>30</v>
      </c>
    </row>
    <row r="203" spans="1:2" x14ac:dyDescent="0.25">
      <c r="A203" s="1">
        <v>45860</v>
      </c>
      <c r="B203" s="3" t="s">
        <v>30</v>
      </c>
    </row>
    <row r="204" spans="1:2" x14ac:dyDescent="0.25">
      <c r="A204" s="1">
        <v>45861</v>
      </c>
      <c r="B204" s="3" t="s">
        <v>30</v>
      </c>
    </row>
    <row r="205" spans="1:2" x14ac:dyDescent="0.25">
      <c r="A205" s="1">
        <v>45862</v>
      </c>
      <c r="B205" s="3" t="s">
        <v>30</v>
      </c>
    </row>
    <row r="206" spans="1:2" x14ac:dyDescent="0.25">
      <c r="A206" s="1">
        <v>45863</v>
      </c>
      <c r="B206" s="3" t="s">
        <v>30</v>
      </c>
    </row>
    <row r="207" spans="1:2" x14ac:dyDescent="0.25">
      <c r="A207" s="1">
        <v>45864</v>
      </c>
      <c r="B207" s="3" t="s">
        <v>30</v>
      </c>
    </row>
    <row r="208" spans="1:2" x14ac:dyDescent="0.25">
      <c r="A208" s="1">
        <v>45865</v>
      </c>
      <c r="B208" s="3" t="s">
        <v>30</v>
      </c>
    </row>
    <row r="209" spans="1:2" x14ac:dyDescent="0.25">
      <c r="A209" s="1">
        <v>45866</v>
      </c>
      <c r="B209" s="3" t="s">
        <v>30</v>
      </c>
    </row>
    <row r="210" spans="1:2" x14ac:dyDescent="0.25">
      <c r="A210" s="1">
        <v>45867</v>
      </c>
      <c r="B210" s="3" t="s">
        <v>30</v>
      </c>
    </row>
    <row r="211" spans="1:2" x14ac:dyDescent="0.25">
      <c r="A211" s="1">
        <v>45868</v>
      </c>
      <c r="B211" s="3" t="s">
        <v>30</v>
      </c>
    </row>
    <row r="212" spans="1:2" x14ac:dyDescent="0.25">
      <c r="A212" s="1">
        <v>45869</v>
      </c>
      <c r="B212" s="3" t="s">
        <v>30</v>
      </c>
    </row>
    <row r="213" spans="1:2" x14ac:dyDescent="0.25">
      <c r="A213" s="1">
        <v>45870</v>
      </c>
      <c r="B213" s="3" t="s">
        <v>30</v>
      </c>
    </row>
    <row r="214" spans="1:2" x14ac:dyDescent="0.25">
      <c r="A214" s="1">
        <v>45871</v>
      </c>
      <c r="B214" s="3" t="s">
        <v>30</v>
      </c>
    </row>
    <row r="215" spans="1:2" x14ac:dyDescent="0.25">
      <c r="A215" s="1">
        <v>45872</v>
      </c>
      <c r="B215" s="3" t="s">
        <v>30</v>
      </c>
    </row>
    <row r="216" spans="1:2" x14ac:dyDescent="0.25">
      <c r="A216" s="1">
        <v>45873</v>
      </c>
      <c r="B216" s="3" t="s">
        <v>30</v>
      </c>
    </row>
    <row r="217" spans="1:2" x14ac:dyDescent="0.25">
      <c r="A217" s="1">
        <v>45874</v>
      </c>
      <c r="B217" s="3" t="s">
        <v>30</v>
      </c>
    </row>
    <row r="218" spans="1:2" x14ac:dyDescent="0.25">
      <c r="A218" s="1">
        <v>45875</v>
      </c>
      <c r="B218" s="3" t="s">
        <v>30</v>
      </c>
    </row>
    <row r="219" spans="1:2" x14ac:dyDescent="0.25">
      <c r="A219" s="1">
        <v>45876</v>
      </c>
      <c r="B219" s="3" t="s">
        <v>30</v>
      </c>
    </row>
    <row r="220" spans="1:2" x14ac:dyDescent="0.25">
      <c r="A220" s="1">
        <v>45877</v>
      </c>
      <c r="B220" s="3" t="s">
        <v>30</v>
      </c>
    </row>
    <row r="221" spans="1:2" x14ac:dyDescent="0.25">
      <c r="A221" s="1">
        <v>45878</v>
      </c>
      <c r="B221" s="3" t="s">
        <v>30</v>
      </c>
    </row>
    <row r="222" spans="1:2" x14ac:dyDescent="0.25">
      <c r="A222" s="1">
        <v>45879</v>
      </c>
      <c r="B222" s="3" t="s">
        <v>30</v>
      </c>
    </row>
    <row r="223" spans="1:2" x14ac:dyDescent="0.25">
      <c r="A223" s="1">
        <v>45880</v>
      </c>
      <c r="B223" s="3" t="s">
        <v>30</v>
      </c>
    </row>
    <row r="224" spans="1:2" x14ac:dyDescent="0.25">
      <c r="A224" s="1">
        <v>45881</v>
      </c>
      <c r="B224" s="3" t="s">
        <v>30</v>
      </c>
    </row>
    <row r="225" spans="1:2" x14ac:dyDescent="0.25">
      <c r="A225" s="1">
        <v>45882</v>
      </c>
      <c r="B225" s="3" t="s">
        <v>30</v>
      </c>
    </row>
    <row r="226" spans="1:2" x14ac:dyDescent="0.25">
      <c r="A226" s="1">
        <v>45883</v>
      </c>
      <c r="B226" s="3" t="s">
        <v>30</v>
      </c>
    </row>
    <row r="227" spans="1:2" x14ac:dyDescent="0.25">
      <c r="A227" s="1">
        <v>45884</v>
      </c>
      <c r="B227" s="3" t="s">
        <v>30</v>
      </c>
    </row>
    <row r="228" spans="1:2" x14ac:dyDescent="0.25">
      <c r="A228" s="1">
        <v>45885</v>
      </c>
      <c r="B228" s="3" t="s">
        <v>30</v>
      </c>
    </row>
    <row r="229" spans="1:2" x14ac:dyDescent="0.25">
      <c r="A229" s="1">
        <v>45886</v>
      </c>
      <c r="B229" s="3" t="s">
        <v>30</v>
      </c>
    </row>
    <row r="230" spans="1:2" x14ac:dyDescent="0.25">
      <c r="A230" s="1">
        <v>45887</v>
      </c>
      <c r="B230" s="3" t="s">
        <v>30</v>
      </c>
    </row>
    <row r="231" spans="1:2" x14ac:dyDescent="0.25">
      <c r="A231" s="1">
        <v>45888</v>
      </c>
      <c r="B231" s="3" t="s">
        <v>30</v>
      </c>
    </row>
    <row r="232" spans="1:2" x14ac:dyDescent="0.25">
      <c r="A232" s="1">
        <v>45889</v>
      </c>
      <c r="B232" s="3" t="s">
        <v>30</v>
      </c>
    </row>
    <row r="233" spans="1:2" x14ac:dyDescent="0.25">
      <c r="A233" s="1">
        <v>45890</v>
      </c>
      <c r="B233" s="3" t="s">
        <v>30</v>
      </c>
    </row>
    <row r="234" spans="1:2" x14ac:dyDescent="0.25">
      <c r="A234" s="1">
        <v>45891</v>
      </c>
      <c r="B234" s="3" t="s">
        <v>30</v>
      </c>
    </row>
    <row r="235" spans="1:2" x14ac:dyDescent="0.25">
      <c r="A235" s="1">
        <v>45892</v>
      </c>
      <c r="B235" s="3" t="s">
        <v>30</v>
      </c>
    </row>
    <row r="236" spans="1:2" x14ac:dyDescent="0.25">
      <c r="A236" s="1">
        <v>45893</v>
      </c>
      <c r="B236" s="3" t="s">
        <v>30</v>
      </c>
    </row>
    <row r="237" spans="1:2" x14ac:dyDescent="0.25">
      <c r="A237" s="1">
        <v>45894</v>
      </c>
      <c r="B237" s="3" t="s">
        <v>30</v>
      </c>
    </row>
    <row r="238" spans="1:2" x14ac:dyDescent="0.25">
      <c r="A238" s="1">
        <v>45895</v>
      </c>
      <c r="B238" s="3" t="s">
        <v>30</v>
      </c>
    </row>
    <row r="239" spans="1:2" x14ac:dyDescent="0.25">
      <c r="A239" s="1">
        <v>45896</v>
      </c>
      <c r="B239" s="3" t="s">
        <v>30</v>
      </c>
    </row>
    <row r="240" spans="1:2" x14ac:dyDescent="0.25">
      <c r="A240" s="1">
        <v>45897</v>
      </c>
      <c r="B240" s="3" t="s">
        <v>30</v>
      </c>
    </row>
    <row r="241" spans="1:2" x14ac:dyDescent="0.25">
      <c r="A241" s="1">
        <v>45898</v>
      </c>
      <c r="B241" s="3" t="s">
        <v>30</v>
      </c>
    </row>
    <row r="242" spans="1:2" x14ac:dyDescent="0.25">
      <c r="A242" s="1">
        <v>45899</v>
      </c>
      <c r="B242" s="3" t="s">
        <v>30</v>
      </c>
    </row>
    <row r="243" spans="1:2" x14ac:dyDescent="0.25">
      <c r="A243" s="1">
        <v>45900</v>
      </c>
      <c r="B243" s="3" t="s">
        <v>30</v>
      </c>
    </row>
    <row r="244" spans="1:2" x14ac:dyDescent="0.25">
      <c r="A244" s="1">
        <v>45901</v>
      </c>
      <c r="B244" t="s">
        <v>33</v>
      </c>
    </row>
    <row r="245" spans="1:2" x14ac:dyDescent="0.25">
      <c r="A245" s="1">
        <v>45902</v>
      </c>
      <c r="B245" t="s">
        <v>33</v>
      </c>
    </row>
    <row r="246" spans="1:2" x14ac:dyDescent="0.25">
      <c r="A246" s="1">
        <v>45903</v>
      </c>
      <c r="B246" s="2" t="s">
        <v>29</v>
      </c>
    </row>
    <row r="247" spans="1:2" x14ac:dyDescent="0.25">
      <c r="A247" s="1">
        <v>45904</v>
      </c>
      <c r="B247" s="2" t="s">
        <v>29</v>
      </c>
    </row>
    <row r="248" spans="1:2" x14ac:dyDescent="0.25">
      <c r="A248" s="1">
        <v>45905</v>
      </c>
      <c r="B248" s="2" t="s">
        <v>29</v>
      </c>
    </row>
    <row r="249" spans="1:2" x14ac:dyDescent="0.25">
      <c r="A249" s="1">
        <v>45906</v>
      </c>
      <c r="B249" s="2" t="s">
        <v>29</v>
      </c>
    </row>
    <row r="250" spans="1:2" x14ac:dyDescent="0.25">
      <c r="A250" s="1">
        <v>45907</v>
      </c>
      <c r="B250" s="2" t="s">
        <v>29</v>
      </c>
    </row>
    <row r="251" spans="1:2" x14ac:dyDescent="0.25">
      <c r="A251" s="1">
        <v>45908</v>
      </c>
      <c r="B251" t="s">
        <v>33</v>
      </c>
    </row>
    <row r="252" spans="1:2" x14ac:dyDescent="0.25">
      <c r="A252" s="1">
        <v>45909</v>
      </c>
      <c r="B252" t="s">
        <v>33</v>
      </c>
    </row>
    <row r="253" spans="1:2" x14ac:dyDescent="0.25">
      <c r="A253" s="1">
        <v>45910</v>
      </c>
      <c r="B253" s="2" t="s">
        <v>29</v>
      </c>
    </row>
    <row r="254" spans="1:2" x14ac:dyDescent="0.25">
      <c r="A254" s="1">
        <v>45911</v>
      </c>
      <c r="B254" s="2" t="s">
        <v>29</v>
      </c>
    </row>
    <row r="255" spans="1:2" x14ac:dyDescent="0.25">
      <c r="A255" s="1">
        <v>45912</v>
      </c>
      <c r="B255" s="2" t="s">
        <v>29</v>
      </c>
    </row>
    <row r="256" spans="1:2" x14ac:dyDescent="0.25">
      <c r="A256" s="1">
        <v>45913</v>
      </c>
      <c r="B256" s="2" t="s">
        <v>29</v>
      </c>
    </row>
    <row r="257" spans="1:2" x14ac:dyDescent="0.25">
      <c r="A257" s="1">
        <v>45914</v>
      </c>
      <c r="B257" s="2" t="s">
        <v>29</v>
      </c>
    </row>
    <row r="258" spans="1:2" x14ac:dyDescent="0.25">
      <c r="A258" s="1">
        <v>45915</v>
      </c>
      <c r="B258" t="s">
        <v>33</v>
      </c>
    </row>
    <row r="259" spans="1:2" x14ac:dyDescent="0.25">
      <c r="A259" s="1">
        <v>45916</v>
      </c>
      <c r="B259" t="s">
        <v>33</v>
      </c>
    </row>
    <row r="260" spans="1:2" x14ac:dyDescent="0.25">
      <c r="A260" s="1">
        <v>45917</v>
      </c>
      <c r="B260" s="2" t="s">
        <v>29</v>
      </c>
    </row>
    <row r="261" spans="1:2" x14ac:dyDescent="0.25">
      <c r="A261" s="1">
        <v>45918</v>
      </c>
      <c r="B261" s="2" t="s">
        <v>29</v>
      </c>
    </row>
    <row r="262" spans="1:2" x14ac:dyDescent="0.25">
      <c r="A262" s="1">
        <v>45919</v>
      </c>
      <c r="B262" s="2" t="s">
        <v>29</v>
      </c>
    </row>
    <row r="263" spans="1:2" x14ac:dyDescent="0.25">
      <c r="A263" s="1">
        <v>45920</v>
      </c>
      <c r="B263" s="2" t="s">
        <v>29</v>
      </c>
    </row>
    <row r="264" spans="1:2" x14ac:dyDescent="0.25">
      <c r="A264" s="1">
        <v>45921</v>
      </c>
      <c r="B264" s="2" t="s">
        <v>29</v>
      </c>
    </row>
    <row r="265" spans="1:2" x14ac:dyDescent="0.25">
      <c r="A265" s="1">
        <v>45922</v>
      </c>
      <c r="B265" t="s">
        <v>33</v>
      </c>
    </row>
    <row r="266" spans="1:2" x14ac:dyDescent="0.25">
      <c r="A266" s="1">
        <v>45923</v>
      </c>
      <c r="B266" t="s">
        <v>33</v>
      </c>
    </row>
    <row r="267" spans="1:2" x14ac:dyDescent="0.25">
      <c r="A267" s="1">
        <v>45924</v>
      </c>
      <c r="B267" s="2" t="s">
        <v>29</v>
      </c>
    </row>
    <row r="268" spans="1:2" x14ac:dyDescent="0.25">
      <c r="A268" s="1">
        <v>45925</v>
      </c>
      <c r="B268" s="2" t="s">
        <v>29</v>
      </c>
    </row>
    <row r="269" spans="1:2" x14ac:dyDescent="0.25">
      <c r="A269" s="1">
        <v>45926</v>
      </c>
      <c r="B269" s="2" t="s">
        <v>29</v>
      </c>
    </row>
    <row r="270" spans="1:2" x14ac:dyDescent="0.25">
      <c r="A270" s="1">
        <v>45927</v>
      </c>
      <c r="B270" s="2" t="s">
        <v>29</v>
      </c>
    </row>
    <row r="271" spans="1:2" x14ac:dyDescent="0.25">
      <c r="A271" s="1">
        <v>45928</v>
      </c>
      <c r="B271" s="2" t="s">
        <v>29</v>
      </c>
    </row>
    <row r="272" spans="1:2" x14ac:dyDescent="0.25">
      <c r="A272" s="1">
        <v>45929</v>
      </c>
      <c r="B272" t="s">
        <v>33</v>
      </c>
    </row>
    <row r="273" spans="1:2" x14ac:dyDescent="0.25">
      <c r="A273" s="1">
        <v>45930</v>
      </c>
      <c r="B273" t="s">
        <v>33</v>
      </c>
    </row>
    <row r="274" spans="1:2" x14ac:dyDescent="0.25">
      <c r="A274" s="1">
        <v>45931</v>
      </c>
      <c r="B274" s="2" t="s">
        <v>29</v>
      </c>
    </row>
    <row r="275" spans="1:2" x14ac:dyDescent="0.25">
      <c r="A275" s="1">
        <v>45932</v>
      </c>
      <c r="B275" s="2" t="s">
        <v>29</v>
      </c>
    </row>
    <row r="276" spans="1:2" x14ac:dyDescent="0.25">
      <c r="A276" s="1">
        <v>45933</v>
      </c>
      <c r="B276" s="2" t="s">
        <v>29</v>
      </c>
    </row>
    <row r="277" spans="1:2" x14ac:dyDescent="0.25">
      <c r="A277" s="1">
        <v>45934</v>
      </c>
      <c r="B277" s="2" t="s">
        <v>29</v>
      </c>
    </row>
    <row r="278" spans="1:2" x14ac:dyDescent="0.25">
      <c r="A278" s="1">
        <v>45935</v>
      </c>
      <c r="B278" s="2" t="s">
        <v>29</v>
      </c>
    </row>
    <row r="279" spans="1:2" x14ac:dyDescent="0.25">
      <c r="A279" s="1">
        <v>45936</v>
      </c>
      <c r="B279" t="s">
        <v>33</v>
      </c>
    </row>
    <row r="280" spans="1:2" x14ac:dyDescent="0.25">
      <c r="A280" s="1">
        <v>45937</v>
      </c>
      <c r="B280" t="s">
        <v>33</v>
      </c>
    </row>
    <row r="281" spans="1:2" x14ac:dyDescent="0.25">
      <c r="A281" s="1">
        <v>45938</v>
      </c>
      <c r="B281" s="2" t="s">
        <v>29</v>
      </c>
    </row>
    <row r="282" spans="1:2" x14ac:dyDescent="0.25">
      <c r="A282" s="1">
        <v>45939</v>
      </c>
      <c r="B282" s="2" t="s">
        <v>29</v>
      </c>
    </row>
    <row r="283" spans="1:2" x14ac:dyDescent="0.25">
      <c r="A283" s="1">
        <v>45940</v>
      </c>
      <c r="B283" s="2" t="s">
        <v>29</v>
      </c>
    </row>
    <row r="284" spans="1:2" x14ac:dyDescent="0.25">
      <c r="A284" s="1">
        <v>45941</v>
      </c>
      <c r="B284" s="2" t="s">
        <v>29</v>
      </c>
    </row>
    <row r="285" spans="1:2" x14ac:dyDescent="0.25">
      <c r="A285" s="1">
        <v>45942</v>
      </c>
      <c r="B285" s="2" t="s">
        <v>29</v>
      </c>
    </row>
    <row r="286" spans="1:2" x14ac:dyDescent="0.25">
      <c r="A286" s="1">
        <v>45943</v>
      </c>
      <c r="B286" t="s">
        <v>33</v>
      </c>
    </row>
    <row r="287" spans="1:2" x14ac:dyDescent="0.25">
      <c r="A287" s="1">
        <v>45944</v>
      </c>
      <c r="B287" t="s">
        <v>33</v>
      </c>
    </row>
    <row r="288" spans="1:2" x14ac:dyDescent="0.25">
      <c r="A288" s="1">
        <v>45945</v>
      </c>
      <c r="B288" s="2" t="s">
        <v>29</v>
      </c>
    </row>
    <row r="289" spans="1:2" x14ac:dyDescent="0.25">
      <c r="A289" s="1">
        <v>45946</v>
      </c>
      <c r="B289" s="2" t="s">
        <v>29</v>
      </c>
    </row>
    <row r="290" spans="1:2" x14ac:dyDescent="0.25">
      <c r="A290" s="1">
        <v>45947</v>
      </c>
      <c r="B290" s="2" t="s">
        <v>29</v>
      </c>
    </row>
    <row r="291" spans="1:2" x14ac:dyDescent="0.25">
      <c r="A291" s="1">
        <v>45948</v>
      </c>
      <c r="B291" s="3" t="s">
        <v>30</v>
      </c>
    </row>
    <row r="292" spans="1:2" x14ac:dyDescent="0.25">
      <c r="A292" s="1">
        <v>45949</v>
      </c>
      <c r="B292" s="3" t="s">
        <v>30</v>
      </c>
    </row>
    <row r="293" spans="1:2" x14ac:dyDescent="0.25">
      <c r="A293" s="1">
        <v>45950</v>
      </c>
      <c r="B293" s="3" t="s">
        <v>30</v>
      </c>
    </row>
    <row r="294" spans="1:2" x14ac:dyDescent="0.25">
      <c r="A294" s="1">
        <v>45951</v>
      </c>
      <c r="B294" s="3" t="s">
        <v>30</v>
      </c>
    </row>
    <row r="295" spans="1:2" x14ac:dyDescent="0.25">
      <c r="A295" s="1">
        <v>45952</v>
      </c>
      <c r="B295" s="3" t="s">
        <v>30</v>
      </c>
    </row>
    <row r="296" spans="1:2" x14ac:dyDescent="0.25">
      <c r="A296" s="1">
        <v>45953</v>
      </c>
      <c r="B296" s="3" t="s">
        <v>30</v>
      </c>
    </row>
    <row r="297" spans="1:2" x14ac:dyDescent="0.25">
      <c r="A297" s="1">
        <v>45954</v>
      </c>
      <c r="B297" s="3" t="s">
        <v>30</v>
      </c>
    </row>
    <row r="298" spans="1:2" x14ac:dyDescent="0.25">
      <c r="A298" s="1">
        <v>45955</v>
      </c>
      <c r="B298" s="3" t="s">
        <v>30</v>
      </c>
    </row>
    <row r="299" spans="1:2" x14ac:dyDescent="0.25">
      <c r="A299" s="1">
        <v>45956</v>
      </c>
      <c r="B299" s="3" t="s">
        <v>30</v>
      </c>
    </row>
    <row r="300" spans="1:2" x14ac:dyDescent="0.25">
      <c r="A300" s="1">
        <v>45957</v>
      </c>
      <c r="B300" s="3" t="s">
        <v>30</v>
      </c>
    </row>
    <row r="301" spans="1:2" x14ac:dyDescent="0.25">
      <c r="A301" s="1">
        <v>45958</v>
      </c>
      <c r="B301" s="3" t="s">
        <v>30</v>
      </c>
    </row>
    <row r="302" spans="1:2" x14ac:dyDescent="0.25">
      <c r="A302" s="1">
        <v>45959</v>
      </c>
      <c r="B302" s="3" t="s">
        <v>30</v>
      </c>
    </row>
    <row r="303" spans="1:2" x14ac:dyDescent="0.25">
      <c r="A303" s="1">
        <v>45960</v>
      </c>
      <c r="B303" s="3" t="s">
        <v>30</v>
      </c>
    </row>
    <row r="304" spans="1:2" x14ac:dyDescent="0.25">
      <c r="A304" s="1">
        <v>45961</v>
      </c>
      <c r="B304" s="3" t="s">
        <v>30</v>
      </c>
    </row>
    <row r="305" spans="1:2" x14ac:dyDescent="0.25">
      <c r="A305" s="1">
        <v>45962</v>
      </c>
      <c r="B305" s="3" t="s">
        <v>30</v>
      </c>
    </row>
    <row r="306" spans="1:2" x14ac:dyDescent="0.25">
      <c r="A306" s="1">
        <v>45963</v>
      </c>
      <c r="B306" s="3" t="s">
        <v>30</v>
      </c>
    </row>
    <row r="307" spans="1:2" x14ac:dyDescent="0.25">
      <c r="A307" s="1">
        <v>45964</v>
      </c>
      <c r="B307" t="s">
        <v>33</v>
      </c>
    </row>
    <row r="308" spans="1:2" x14ac:dyDescent="0.25">
      <c r="A308" s="1">
        <v>45965</v>
      </c>
      <c r="B308" t="s">
        <v>33</v>
      </c>
    </row>
    <row r="309" spans="1:2" x14ac:dyDescent="0.25">
      <c r="A309" s="1">
        <v>45966</v>
      </c>
      <c r="B309" t="s">
        <v>33</v>
      </c>
    </row>
    <row r="310" spans="1:2" x14ac:dyDescent="0.25">
      <c r="A310" s="1">
        <v>45967</v>
      </c>
      <c r="B310" t="s">
        <v>33</v>
      </c>
    </row>
    <row r="311" spans="1:2" x14ac:dyDescent="0.25">
      <c r="A311" s="1">
        <v>45968</v>
      </c>
      <c r="B311" t="s">
        <v>33</v>
      </c>
    </row>
    <row r="312" spans="1:2" x14ac:dyDescent="0.25">
      <c r="A312" s="1">
        <v>45969</v>
      </c>
      <c r="B312" t="s">
        <v>33</v>
      </c>
    </row>
    <row r="313" spans="1:2" x14ac:dyDescent="0.25">
      <c r="A313" s="1">
        <v>45970</v>
      </c>
      <c r="B313" t="s">
        <v>33</v>
      </c>
    </row>
    <row r="314" spans="1:2" x14ac:dyDescent="0.25">
      <c r="A314" s="1">
        <v>45971</v>
      </c>
      <c r="B314" t="s">
        <v>33</v>
      </c>
    </row>
    <row r="315" spans="1:2" x14ac:dyDescent="0.25">
      <c r="A315" s="1">
        <v>45972</v>
      </c>
      <c r="B315" t="s">
        <v>33</v>
      </c>
    </row>
    <row r="316" spans="1:2" x14ac:dyDescent="0.25">
      <c r="A316" s="1">
        <v>45973</v>
      </c>
      <c r="B316" t="s">
        <v>33</v>
      </c>
    </row>
    <row r="317" spans="1:2" x14ac:dyDescent="0.25">
      <c r="A317" s="1">
        <v>45974</v>
      </c>
      <c r="B317" t="s">
        <v>33</v>
      </c>
    </row>
    <row r="318" spans="1:2" x14ac:dyDescent="0.25">
      <c r="A318" s="1">
        <v>45975</v>
      </c>
      <c r="B318" t="s">
        <v>33</v>
      </c>
    </row>
    <row r="319" spans="1:2" x14ac:dyDescent="0.25">
      <c r="A319" s="1">
        <v>45976</v>
      </c>
      <c r="B319" t="s">
        <v>33</v>
      </c>
    </row>
    <row r="320" spans="1:2" x14ac:dyDescent="0.25">
      <c r="A320" s="1">
        <v>45977</v>
      </c>
      <c r="B320" t="s">
        <v>33</v>
      </c>
    </row>
    <row r="321" spans="1:2" x14ac:dyDescent="0.25">
      <c r="A321" s="1">
        <v>45978</v>
      </c>
      <c r="B321" t="s">
        <v>33</v>
      </c>
    </row>
    <row r="322" spans="1:2" x14ac:dyDescent="0.25">
      <c r="A322" s="1">
        <v>45979</v>
      </c>
      <c r="B322" t="s">
        <v>33</v>
      </c>
    </row>
    <row r="323" spans="1:2" x14ac:dyDescent="0.25">
      <c r="A323" s="1">
        <v>45980</v>
      </c>
      <c r="B323" t="s">
        <v>33</v>
      </c>
    </row>
    <row r="324" spans="1:2" x14ac:dyDescent="0.25">
      <c r="A324" s="1">
        <v>45981</v>
      </c>
      <c r="B324" t="s">
        <v>33</v>
      </c>
    </row>
    <row r="325" spans="1:2" x14ac:dyDescent="0.25">
      <c r="A325" s="1">
        <v>45982</v>
      </c>
      <c r="B325" t="s">
        <v>33</v>
      </c>
    </row>
    <row r="326" spans="1:2" x14ac:dyDescent="0.25">
      <c r="A326" s="1">
        <v>45983</v>
      </c>
      <c r="B326" t="s">
        <v>33</v>
      </c>
    </row>
    <row r="327" spans="1:2" x14ac:dyDescent="0.25">
      <c r="A327" s="1">
        <v>45984</v>
      </c>
      <c r="B327" t="s">
        <v>33</v>
      </c>
    </row>
    <row r="328" spans="1:2" x14ac:dyDescent="0.25">
      <c r="A328" s="1">
        <v>45985</v>
      </c>
      <c r="B328" t="s">
        <v>33</v>
      </c>
    </row>
    <row r="329" spans="1:2" x14ac:dyDescent="0.25">
      <c r="A329" s="1">
        <v>45986</v>
      </c>
      <c r="B329" t="s">
        <v>33</v>
      </c>
    </row>
    <row r="330" spans="1:2" x14ac:dyDescent="0.25">
      <c r="A330" s="1">
        <v>45987</v>
      </c>
      <c r="B330" t="s">
        <v>33</v>
      </c>
    </row>
    <row r="331" spans="1:2" x14ac:dyDescent="0.25">
      <c r="A331" s="1">
        <v>45988</v>
      </c>
      <c r="B331" t="s">
        <v>33</v>
      </c>
    </row>
    <row r="332" spans="1:2" x14ac:dyDescent="0.25">
      <c r="A332" s="1">
        <v>45989</v>
      </c>
      <c r="B332" t="s">
        <v>33</v>
      </c>
    </row>
    <row r="333" spans="1:2" x14ac:dyDescent="0.25">
      <c r="A333" s="1">
        <v>45990</v>
      </c>
      <c r="B333" t="s">
        <v>33</v>
      </c>
    </row>
    <row r="334" spans="1:2" x14ac:dyDescent="0.25">
      <c r="A334" s="1">
        <v>45991</v>
      </c>
      <c r="B334" t="s">
        <v>33</v>
      </c>
    </row>
    <row r="335" spans="1:2" x14ac:dyDescent="0.25">
      <c r="A335" s="1">
        <v>45992</v>
      </c>
      <c r="B335" t="s">
        <v>33</v>
      </c>
    </row>
    <row r="336" spans="1:2" x14ac:dyDescent="0.25">
      <c r="A336" s="1">
        <v>45993</v>
      </c>
      <c r="B336" t="s">
        <v>33</v>
      </c>
    </row>
    <row r="337" spans="1:2" x14ac:dyDescent="0.25">
      <c r="A337" s="1">
        <v>45994</v>
      </c>
      <c r="B337" t="s">
        <v>33</v>
      </c>
    </row>
    <row r="338" spans="1:2" x14ac:dyDescent="0.25">
      <c r="A338" s="1">
        <v>45995</v>
      </c>
      <c r="B338" t="s">
        <v>33</v>
      </c>
    </row>
    <row r="339" spans="1:2" x14ac:dyDescent="0.25">
      <c r="A339" s="1">
        <v>45996</v>
      </c>
      <c r="B339" t="s">
        <v>33</v>
      </c>
    </row>
    <row r="340" spans="1:2" x14ac:dyDescent="0.25">
      <c r="A340" s="1">
        <v>45997</v>
      </c>
      <c r="B340" t="s">
        <v>33</v>
      </c>
    </row>
    <row r="341" spans="1:2" x14ac:dyDescent="0.25">
      <c r="A341" s="1">
        <v>45998</v>
      </c>
      <c r="B341" t="s">
        <v>33</v>
      </c>
    </row>
    <row r="342" spans="1:2" x14ac:dyDescent="0.25">
      <c r="A342" s="1">
        <v>45999</v>
      </c>
      <c r="B342" t="s">
        <v>33</v>
      </c>
    </row>
    <row r="343" spans="1:2" x14ac:dyDescent="0.25">
      <c r="A343" s="1">
        <v>46000</v>
      </c>
      <c r="B343" t="s">
        <v>33</v>
      </c>
    </row>
    <row r="344" spans="1:2" x14ac:dyDescent="0.25">
      <c r="A344" s="1">
        <v>46001</v>
      </c>
      <c r="B344" t="s">
        <v>33</v>
      </c>
    </row>
    <row r="345" spans="1:2" x14ac:dyDescent="0.25">
      <c r="A345" s="1">
        <v>46002</v>
      </c>
      <c r="B345" t="s">
        <v>33</v>
      </c>
    </row>
    <row r="346" spans="1:2" x14ac:dyDescent="0.25">
      <c r="A346" s="1">
        <v>46003</v>
      </c>
      <c r="B346" t="s">
        <v>33</v>
      </c>
    </row>
    <row r="347" spans="1:2" x14ac:dyDescent="0.25">
      <c r="A347" s="1">
        <v>46004</v>
      </c>
      <c r="B347" t="s">
        <v>33</v>
      </c>
    </row>
    <row r="348" spans="1:2" x14ac:dyDescent="0.25">
      <c r="A348" s="1">
        <v>46005</v>
      </c>
      <c r="B348" t="s">
        <v>33</v>
      </c>
    </row>
    <row r="349" spans="1:2" x14ac:dyDescent="0.25">
      <c r="A349" s="1">
        <v>46006</v>
      </c>
      <c r="B349" t="s">
        <v>33</v>
      </c>
    </row>
    <row r="350" spans="1:2" x14ac:dyDescent="0.25">
      <c r="A350" s="1">
        <v>46007</v>
      </c>
      <c r="B350" t="s">
        <v>33</v>
      </c>
    </row>
    <row r="351" spans="1:2" x14ac:dyDescent="0.25">
      <c r="A351" s="1">
        <v>46008</v>
      </c>
      <c r="B351" t="s">
        <v>33</v>
      </c>
    </row>
    <row r="352" spans="1:2" x14ac:dyDescent="0.25">
      <c r="A352" s="1">
        <v>46009</v>
      </c>
      <c r="B352" t="s">
        <v>33</v>
      </c>
    </row>
    <row r="353" spans="1:2" x14ac:dyDescent="0.25">
      <c r="A353" s="1">
        <v>46010</v>
      </c>
      <c r="B353" t="s">
        <v>33</v>
      </c>
    </row>
    <row r="354" spans="1:2" x14ac:dyDescent="0.25">
      <c r="A354" s="1">
        <v>46011</v>
      </c>
      <c r="B354" t="s">
        <v>33</v>
      </c>
    </row>
    <row r="355" spans="1:2" x14ac:dyDescent="0.25">
      <c r="A355" s="1">
        <v>46012</v>
      </c>
      <c r="B355" t="s">
        <v>33</v>
      </c>
    </row>
    <row r="356" spans="1:2" x14ac:dyDescent="0.25">
      <c r="A356" s="1">
        <v>46013</v>
      </c>
      <c r="B356" t="s">
        <v>33</v>
      </c>
    </row>
    <row r="357" spans="1:2" x14ac:dyDescent="0.25">
      <c r="A357" s="1">
        <v>46014</v>
      </c>
      <c r="B357" t="s">
        <v>33</v>
      </c>
    </row>
    <row r="358" spans="1:2" x14ac:dyDescent="0.25">
      <c r="A358" s="1">
        <v>46015</v>
      </c>
      <c r="B358" t="s">
        <v>33</v>
      </c>
    </row>
    <row r="359" spans="1:2" x14ac:dyDescent="0.25">
      <c r="A359" s="1">
        <v>46016</v>
      </c>
      <c r="B359" t="s">
        <v>33</v>
      </c>
    </row>
    <row r="360" spans="1:2" x14ac:dyDescent="0.25">
      <c r="A360" s="1">
        <v>46017</v>
      </c>
      <c r="B360" t="s">
        <v>33</v>
      </c>
    </row>
    <row r="361" spans="1:2" x14ac:dyDescent="0.25">
      <c r="A361" s="1">
        <v>46018</v>
      </c>
      <c r="B361" t="s">
        <v>33</v>
      </c>
    </row>
    <row r="362" spans="1:2" x14ac:dyDescent="0.25">
      <c r="A362" s="1">
        <v>46019</v>
      </c>
      <c r="B362" t="s">
        <v>33</v>
      </c>
    </row>
    <row r="363" spans="1:2" x14ac:dyDescent="0.25">
      <c r="A363" s="1">
        <v>46020</v>
      </c>
      <c r="B363" t="s">
        <v>33</v>
      </c>
    </row>
    <row r="364" spans="1:2" x14ac:dyDescent="0.25">
      <c r="A364" s="1">
        <v>46021</v>
      </c>
      <c r="B364" t="s">
        <v>33</v>
      </c>
    </row>
    <row r="365" spans="1:2" x14ac:dyDescent="0.25">
      <c r="A365" s="1">
        <v>46022</v>
      </c>
      <c r="B365" t="s">
        <v>33</v>
      </c>
    </row>
    <row r="366" spans="1:2" x14ac:dyDescent="0.25">
      <c r="A366" s="1"/>
    </row>
    <row r="367" spans="1:2" x14ac:dyDescent="0.25">
      <c r="A367" s="1"/>
    </row>
    <row r="368" spans="1:2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2" x14ac:dyDescent="0.25">
      <c r="A449" s="1"/>
    </row>
    <row r="450" spans="1:2" x14ac:dyDescent="0.25">
      <c r="A450" s="1"/>
    </row>
    <row r="451" spans="1:2" x14ac:dyDescent="0.25">
      <c r="A451" s="1"/>
    </row>
    <row r="452" spans="1:2" x14ac:dyDescent="0.25">
      <c r="A452" s="1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</row>
    <row r="459" spans="1:2" x14ac:dyDescent="0.25">
      <c r="A459" s="1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3"/>
    </row>
    <row r="464" spans="1:2" x14ac:dyDescent="0.25">
      <c r="A464" s="1"/>
      <c r="B464" s="3"/>
    </row>
    <row r="465" spans="1:2" x14ac:dyDescent="0.25">
      <c r="A465" s="1"/>
      <c r="B465" s="3"/>
    </row>
    <row r="466" spans="1:2" x14ac:dyDescent="0.25">
      <c r="A466" s="1"/>
      <c r="B466" s="3"/>
    </row>
    <row r="467" spans="1:2" x14ac:dyDescent="0.25">
      <c r="A467" s="1"/>
      <c r="B467" s="3"/>
    </row>
    <row r="468" spans="1:2" x14ac:dyDescent="0.25">
      <c r="A468" s="1"/>
      <c r="B468" s="3"/>
    </row>
    <row r="469" spans="1:2" x14ac:dyDescent="0.25">
      <c r="A469" s="1"/>
      <c r="B469" s="3"/>
    </row>
    <row r="470" spans="1:2" x14ac:dyDescent="0.25">
      <c r="A470" s="1"/>
      <c r="B470" s="3"/>
    </row>
    <row r="471" spans="1:2" x14ac:dyDescent="0.25">
      <c r="A471" s="1"/>
      <c r="B471" s="3"/>
    </row>
    <row r="472" spans="1:2" x14ac:dyDescent="0.25">
      <c r="A472" s="1"/>
      <c r="B472" s="3"/>
    </row>
    <row r="473" spans="1:2" x14ac:dyDescent="0.25">
      <c r="A473" s="1"/>
      <c r="B473" s="3"/>
    </row>
    <row r="474" spans="1:2" x14ac:dyDescent="0.25">
      <c r="A474" s="1"/>
      <c r="B474" s="3"/>
    </row>
    <row r="475" spans="1:2" x14ac:dyDescent="0.25">
      <c r="A475" s="1"/>
      <c r="B475" s="3"/>
    </row>
    <row r="476" spans="1:2" x14ac:dyDescent="0.25">
      <c r="A476" s="1"/>
      <c r="B476" s="3"/>
    </row>
    <row r="477" spans="1:2" x14ac:dyDescent="0.25">
      <c r="A477" s="1"/>
      <c r="B477" s="3"/>
    </row>
    <row r="478" spans="1:2" x14ac:dyDescent="0.25">
      <c r="A478" s="1"/>
      <c r="B478" s="3"/>
    </row>
    <row r="479" spans="1:2" x14ac:dyDescent="0.25">
      <c r="A479" s="1"/>
      <c r="B479" s="3"/>
    </row>
    <row r="480" spans="1:2" x14ac:dyDescent="0.25">
      <c r="A480" s="1"/>
      <c r="B480" s="3"/>
    </row>
    <row r="481" spans="1:2" x14ac:dyDescent="0.25">
      <c r="A481" s="1"/>
      <c r="B481" s="3"/>
    </row>
    <row r="482" spans="1:2" x14ac:dyDescent="0.25">
      <c r="A482" s="1"/>
      <c r="B482" s="3"/>
    </row>
    <row r="483" spans="1:2" x14ac:dyDescent="0.25">
      <c r="A483" s="1"/>
      <c r="B483" s="3"/>
    </row>
    <row r="484" spans="1:2" x14ac:dyDescent="0.25">
      <c r="A484" s="1"/>
      <c r="B484" s="3"/>
    </row>
    <row r="485" spans="1:2" x14ac:dyDescent="0.25">
      <c r="A485" s="1"/>
      <c r="B485" s="3"/>
    </row>
    <row r="486" spans="1:2" x14ac:dyDescent="0.25">
      <c r="A486" s="1"/>
      <c r="B486" s="3"/>
    </row>
    <row r="487" spans="1:2" x14ac:dyDescent="0.25">
      <c r="A487" s="1"/>
      <c r="B487" s="3"/>
    </row>
    <row r="488" spans="1:2" x14ac:dyDescent="0.25">
      <c r="A488" s="1"/>
      <c r="B488" s="3"/>
    </row>
    <row r="489" spans="1:2" x14ac:dyDescent="0.25">
      <c r="A489" s="1"/>
      <c r="B489" s="3"/>
    </row>
    <row r="490" spans="1:2" x14ac:dyDescent="0.25">
      <c r="A490" s="1"/>
      <c r="B490" s="3"/>
    </row>
    <row r="491" spans="1:2" x14ac:dyDescent="0.25">
      <c r="A491" s="1"/>
      <c r="B491" s="3"/>
    </row>
    <row r="492" spans="1:2" x14ac:dyDescent="0.25">
      <c r="A492" s="1"/>
      <c r="B492" s="3"/>
    </row>
    <row r="493" spans="1:2" x14ac:dyDescent="0.25">
      <c r="A493" s="1"/>
      <c r="B493" s="3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3"/>
    </row>
    <row r="504" spans="1:2" x14ac:dyDescent="0.25">
      <c r="A504" s="1"/>
      <c r="B504" s="3"/>
    </row>
    <row r="505" spans="1:2" x14ac:dyDescent="0.25">
      <c r="A505" s="1"/>
      <c r="B505" s="3"/>
    </row>
    <row r="506" spans="1:2" x14ac:dyDescent="0.25">
      <c r="A506" s="1"/>
      <c r="B506" s="3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3"/>
    </row>
    <row r="513" spans="1:2" x14ac:dyDescent="0.25">
      <c r="A513" s="1"/>
      <c r="B513" s="3"/>
    </row>
    <row r="514" spans="1:2" x14ac:dyDescent="0.25">
      <c r="A514" s="1"/>
      <c r="B514" s="3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3"/>
    </row>
    <row r="557" spans="1:2" x14ac:dyDescent="0.25">
      <c r="A557" s="1"/>
      <c r="B557" s="3"/>
    </row>
    <row r="558" spans="1:2" x14ac:dyDescent="0.25">
      <c r="A558" s="1"/>
      <c r="B558" s="3"/>
    </row>
    <row r="559" spans="1:2" x14ac:dyDescent="0.25">
      <c r="A559" s="1"/>
      <c r="B559" s="3"/>
    </row>
    <row r="560" spans="1:2" x14ac:dyDescent="0.25">
      <c r="A560" s="1"/>
      <c r="B560" s="3"/>
    </row>
    <row r="561" spans="1:2" x14ac:dyDescent="0.25">
      <c r="A561" s="1"/>
      <c r="B561" s="3"/>
    </row>
    <row r="562" spans="1:2" x14ac:dyDescent="0.25">
      <c r="A562" s="1"/>
      <c r="B562" s="3"/>
    </row>
    <row r="563" spans="1:2" x14ac:dyDescent="0.25">
      <c r="A563" s="1"/>
      <c r="B563" s="3"/>
    </row>
    <row r="564" spans="1:2" x14ac:dyDescent="0.25">
      <c r="A564" s="1"/>
      <c r="B564" s="3"/>
    </row>
    <row r="565" spans="1:2" x14ac:dyDescent="0.25">
      <c r="A565" s="1"/>
      <c r="B565" s="4"/>
    </row>
    <row r="566" spans="1:2" x14ac:dyDescent="0.25">
      <c r="A566" s="1"/>
      <c r="B566" s="3"/>
    </row>
    <row r="567" spans="1:2" x14ac:dyDescent="0.25">
      <c r="A567" s="1"/>
      <c r="B567" s="3"/>
    </row>
    <row r="568" spans="1:2" x14ac:dyDescent="0.25">
      <c r="A568" s="1"/>
      <c r="B568" s="3"/>
    </row>
    <row r="569" spans="1:2" x14ac:dyDescent="0.25">
      <c r="A569" s="1"/>
      <c r="B569" s="3"/>
    </row>
    <row r="570" spans="1:2" x14ac:dyDescent="0.25">
      <c r="A570" s="1"/>
      <c r="B570" s="3"/>
    </row>
    <row r="571" spans="1:2" x14ac:dyDescent="0.25">
      <c r="A571" s="1"/>
      <c r="B571" s="4"/>
    </row>
    <row r="572" spans="1:2" x14ac:dyDescent="0.25">
      <c r="A572" s="1"/>
      <c r="B572" s="4"/>
    </row>
    <row r="573" spans="1:2" x14ac:dyDescent="0.25">
      <c r="A573" s="1"/>
      <c r="B573" s="3"/>
    </row>
    <row r="574" spans="1:2" x14ac:dyDescent="0.25">
      <c r="A574" s="1"/>
      <c r="B574" s="3"/>
    </row>
    <row r="575" spans="1:2" x14ac:dyDescent="0.25">
      <c r="A575" s="1"/>
      <c r="B575" s="3"/>
    </row>
    <row r="576" spans="1:2" x14ac:dyDescent="0.25">
      <c r="A576" s="1"/>
      <c r="B576" s="3"/>
    </row>
    <row r="577" spans="1:2" x14ac:dyDescent="0.25">
      <c r="A577" s="1"/>
      <c r="B577" s="3"/>
    </row>
    <row r="578" spans="1:2" x14ac:dyDescent="0.25">
      <c r="A578" s="1"/>
      <c r="B578" s="4"/>
    </row>
    <row r="579" spans="1:2" x14ac:dyDescent="0.25">
      <c r="A579" s="1"/>
      <c r="B579" s="4"/>
    </row>
    <row r="580" spans="1:2" x14ac:dyDescent="0.25">
      <c r="A580" s="1"/>
      <c r="B580" s="3"/>
    </row>
    <row r="581" spans="1:2" x14ac:dyDescent="0.25">
      <c r="A581" s="1"/>
      <c r="B581" s="3"/>
    </row>
    <row r="582" spans="1:2" x14ac:dyDescent="0.25">
      <c r="A582" s="1"/>
      <c r="B582" s="3"/>
    </row>
    <row r="583" spans="1:2" x14ac:dyDescent="0.25">
      <c r="A583" s="1"/>
      <c r="B583" s="3"/>
    </row>
    <row r="584" spans="1:2" x14ac:dyDescent="0.25">
      <c r="A584" s="1"/>
      <c r="B584" s="3"/>
    </row>
    <row r="585" spans="1:2" x14ac:dyDescent="0.25">
      <c r="A585" s="1"/>
      <c r="B585" s="4"/>
    </row>
    <row r="586" spans="1:2" x14ac:dyDescent="0.25">
      <c r="A586" s="1"/>
      <c r="B586" s="4"/>
    </row>
    <row r="587" spans="1:2" x14ac:dyDescent="0.25">
      <c r="A587" s="1"/>
      <c r="B587" s="3"/>
    </row>
    <row r="588" spans="1:2" x14ac:dyDescent="0.25">
      <c r="A588" s="1"/>
      <c r="B588" s="3"/>
    </row>
    <row r="589" spans="1:2" x14ac:dyDescent="0.25">
      <c r="A589" s="1"/>
      <c r="B589" s="3"/>
    </row>
    <row r="590" spans="1:2" x14ac:dyDescent="0.25">
      <c r="A590" s="1"/>
      <c r="B590" s="3"/>
    </row>
    <row r="591" spans="1:2" x14ac:dyDescent="0.25">
      <c r="A591" s="1"/>
      <c r="B591" s="3"/>
    </row>
    <row r="592" spans="1:2" x14ac:dyDescent="0.25">
      <c r="A592" s="1"/>
      <c r="B592" s="4"/>
    </row>
    <row r="593" spans="1:2" x14ac:dyDescent="0.25">
      <c r="A593" s="1"/>
      <c r="B593" s="4"/>
    </row>
    <row r="594" spans="1:2" x14ac:dyDescent="0.25">
      <c r="A594" s="1"/>
      <c r="B594" s="3"/>
    </row>
    <row r="595" spans="1:2" x14ac:dyDescent="0.25">
      <c r="A595" s="1"/>
      <c r="B595" s="3"/>
    </row>
    <row r="596" spans="1:2" x14ac:dyDescent="0.25">
      <c r="A596" s="1"/>
      <c r="B596" s="3"/>
    </row>
    <row r="597" spans="1:2" x14ac:dyDescent="0.25">
      <c r="A597" s="1"/>
      <c r="B597" s="3"/>
    </row>
    <row r="598" spans="1:2" x14ac:dyDescent="0.25">
      <c r="A598" s="1"/>
      <c r="B598" s="3"/>
    </row>
    <row r="599" spans="1:2" x14ac:dyDescent="0.25">
      <c r="A599" s="1"/>
      <c r="B599" s="3"/>
    </row>
    <row r="600" spans="1:2" x14ac:dyDescent="0.25">
      <c r="A600" s="1"/>
      <c r="B600" s="4"/>
    </row>
    <row r="601" spans="1:2" x14ac:dyDescent="0.25">
      <c r="A601" s="1"/>
      <c r="B601" s="3"/>
    </row>
    <row r="602" spans="1:2" x14ac:dyDescent="0.25">
      <c r="A602" s="1"/>
      <c r="B602" s="3"/>
    </row>
    <row r="603" spans="1:2" x14ac:dyDescent="0.25">
      <c r="A603" s="1"/>
      <c r="B603" s="3"/>
    </row>
    <row r="604" spans="1:2" x14ac:dyDescent="0.25">
      <c r="A604" s="1"/>
      <c r="B604" s="3"/>
    </row>
    <row r="605" spans="1:2" x14ac:dyDescent="0.25">
      <c r="A605" s="1"/>
      <c r="B605" s="3"/>
    </row>
    <row r="606" spans="1:2" x14ac:dyDescent="0.25">
      <c r="A606" s="1"/>
      <c r="B606" s="3"/>
    </row>
    <row r="607" spans="1:2" x14ac:dyDescent="0.25">
      <c r="A607" s="1"/>
      <c r="B607" s="3"/>
    </row>
    <row r="608" spans="1:2" x14ac:dyDescent="0.25">
      <c r="A608" s="1"/>
      <c r="B608" s="3"/>
    </row>
    <row r="609" spans="1:2" x14ac:dyDescent="0.25">
      <c r="A609" s="1"/>
      <c r="B609" s="3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</row>
    <row r="613" spans="1:2" x14ac:dyDescent="0.25">
      <c r="A613" s="1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</row>
    <row r="620" spans="1:2" x14ac:dyDescent="0.25">
      <c r="A620" s="1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</row>
    <row r="627" spans="1:2" x14ac:dyDescent="0.25">
      <c r="A627" s="1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</row>
    <row r="634" spans="1:2" x14ac:dyDescent="0.25">
      <c r="A634" s="1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</row>
    <row r="641" spans="1:2" x14ac:dyDescent="0.25">
      <c r="A641" s="1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</row>
    <row r="648" spans="1:2" x14ac:dyDescent="0.25">
      <c r="A648" s="1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</row>
    <row r="655" spans="1:2" x14ac:dyDescent="0.25">
      <c r="A655" s="1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3"/>
    </row>
    <row r="660" spans="1:2" x14ac:dyDescent="0.25">
      <c r="A660" s="1"/>
      <c r="B660" s="3"/>
    </row>
    <row r="661" spans="1:2" x14ac:dyDescent="0.25">
      <c r="A661" s="1"/>
      <c r="B661" s="3"/>
    </row>
    <row r="662" spans="1:2" x14ac:dyDescent="0.25">
      <c r="A662" s="1"/>
      <c r="B662" s="3"/>
    </row>
    <row r="663" spans="1:2" x14ac:dyDescent="0.25">
      <c r="A663" s="1"/>
      <c r="B663" s="3"/>
    </row>
    <row r="664" spans="1:2" x14ac:dyDescent="0.25">
      <c r="A664" s="1"/>
      <c r="B664" s="3"/>
    </row>
    <row r="665" spans="1:2" x14ac:dyDescent="0.25">
      <c r="A665" s="1"/>
      <c r="B665" s="3"/>
    </row>
    <row r="666" spans="1:2" x14ac:dyDescent="0.25">
      <c r="A666" s="1"/>
      <c r="B666" s="3"/>
    </row>
    <row r="667" spans="1:2" x14ac:dyDescent="0.25">
      <c r="A667" s="1"/>
      <c r="B667" s="3"/>
    </row>
    <row r="668" spans="1:2" x14ac:dyDescent="0.25">
      <c r="A668" s="1"/>
      <c r="B668" s="3"/>
    </row>
    <row r="669" spans="1:2" x14ac:dyDescent="0.25">
      <c r="A669" s="1"/>
      <c r="B669" s="3"/>
    </row>
    <row r="670" spans="1:2" x14ac:dyDescent="0.25">
      <c r="A670" s="1"/>
      <c r="B670" s="3"/>
    </row>
    <row r="671" spans="1:2" x14ac:dyDescent="0.25">
      <c r="A671" s="1"/>
      <c r="B671" s="3"/>
    </row>
    <row r="672" spans="1:2" x14ac:dyDescent="0.25">
      <c r="A672" s="1"/>
      <c r="B672" s="3"/>
    </row>
    <row r="673" spans="1:2" x14ac:dyDescent="0.25">
      <c r="A673" s="1"/>
      <c r="B673" s="3"/>
    </row>
    <row r="674" spans="1:2" x14ac:dyDescent="0.25">
      <c r="A674" s="1"/>
      <c r="B674" s="3"/>
    </row>
    <row r="675" spans="1:2" x14ac:dyDescent="0.25">
      <c r="A675" s="1"/>
    </row>
    <row r="676" spans="1:2" x14ac:dyDescent="0.25">
      <c r="A676" s="1"/>
    </row>
    <row r="677" spans="1:2" x14ac:dyDescent="0.25">
      <c r="A677" s="1"/>
    </row>
    <row r="678" spans="1:2" x14ac:dyDescent="0.25">
      <c r="A678" s="1"/>
    </row>
    <row r="679" spans="1:2" x14ac:dyDescent="0.25">
      <c r="A679" s="1"/>
    </row>
    <row r="680" spans="1:2" x14ac:dyDescent="0.25">
      <c r="A680" s="1"/>
    </row>
    <row r="681" spans="1:2" x14ac:dyDescent="0.25">
      <c r="A681" s="1"/>
    </row>
    <row r="682" spans="1:2" x14ac:dyDescent="0.25">
      <c r="A682" s="1"/>
    </row>
    <row r="683" spans="1:2" x14ac:dyDescent="0.25">
      <c r="A683" s="1"/>
    </row>
    <row r="684" spans="1:2" x14ac:dyDescent="0.25">
      <c r="A684" s="1"/>
    </row>
    <row r="685" spans="1:2" x14ac:dyDescent="0.25">
      <c r="A685" s="1"/>
    </row>
    <row r="686" spans="1:2" x14ac:dyDescent="0.25">
      <c r="A686" s="1"/>
    </row>
    <row r="687" spans="1:2" x14ac:dyDescent="0.25">
      <c r="A687" s="1"/>
    </row>
    <row r="688" spans="1:2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</sheetData>
  <customSheetViews>
    <customSheetView guid="{39583990-31D3-4826-8554-E372CFEC6216}" state="hidden" topLeftCell="A960">
      <selection activeCell="B970" sqref="B970"/>
      <pageMargins left="0.7" right="0.7" top="0.75" bottom="0.75" header="0.3" footer="0.3"/>
    </customSheetView>
    <customSheetView guid="{6104BD5E-0CFC-4764-BCE3-7870001B7268}" state="hidden" topLeftCell="A1566">
      <selection activeCell="B1487" sqref="B1487:B1783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Tout Compris</vt:lpstr>
      <vt:lpstr>Calendrier</vt:lpstr>
      <vt:lpstr>'Tout Compris'!Zone_d_impression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2024-11-15T14:26:19Z</cp:lastPrinted>
  <dcterms:created xsi:type="dcterms:W3CDTF">2016-09-14T11:16:07Z</dcterms:created>
  <dcterms:modified xsi:type="dcterms:W3CDTF">2024-11-28T14:29:09Z</dcterms:modified>
</cp:coreProperties>
</file>